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320" windowHeight="7200"/>
  </bookViews>
  <sheets>
    <sheet name="CouncilAddDelete2ndRead" sheetId="1" r:id="rId1"/>
  </sheets>
  <definedNames>
    <definedName name="_xlnm.Print_Area" localSheetId="0">CouncilAddDelete2ndRead!$A$1:$G$49</definedName>
  </definedNames>
  <calcPr calcId="145621"/>
</workbook>
</file>

<file path=xl/calcChain.xml><?xml version="1.0" encoding="utf-8"?>
<calcChain xmlns="http://schemas.openxmlformats.org/spreadsheetml/2006/main">
  <c r="D49" i="1" l="1"/>
  <c r="C29" i="1"/>
  <c r="C28" i="1"/>
  <c r="G27" i="1"/>
  <c r="G49" i="1" s="1"/>
  <c r="F27" i="1"/>
  <c r="F49" i="1" s="1"/>
  <c r="D27" i="1"/>
  <c r="C27" i="1"/>
  <c r="C49" i="1" s="1"/>
  <c r="E10" i="1"/>
  <c r="E27" i="1" s="1"/>
  <c r="E49" i="1" s="1"/>
</calcChain>
</file>

<file path=xl/sharedStrings.xml><?xml version="1.0" encoding="utf-8"?>
<sst xmlns="http://schemas.openxmlformats.org/spreadsheetml/2006/main" count="41" uniqueCount="36">
  <si>
    <t>City of Roswell - FY 2014 Budget</t>
  </si>
  <si>
    <t>Summary of Changes after First Reading (5/13/13)</t>
  </si>
  <si>
    <t>Funds Available Mayor's Proposed Budget:</t>
  </si>
  <si>
    <t>Revenue Changes by Motion 1st Reading 5/13/13:</t>
  </si>
  <si>
    <t>General Fund</t>
  </si>
  <si>
    <t>Recreation Participation Fund</t>
  </si>
  <si>
    <t>Capital Projects Fund</t>
  </si>
  <si>
    <t>Water GEFA Loan</t>
  </si>
  <si>
    <t>Confiscated Assets Fund</t>
  </si>
  <si>
    <t>Fund Relocation of Maintenance Facility with Water GEFA Loan</t>
  </si>
  <si>
    <t>Increase in Revenue from Georgia Ensemble Theater for Cultural Arts Center Acoustical improvements</t>
  </si>
  <si>
    <t>Decrease Capital Transfers In from General Fund based on add/delete changes</t>
  </si>
  <si>
    <t>Operating Expenditure Changes by Motion 1st Reading 5/13/13:</t>
  </si>
  <si>
    <t>Add 1 Full-time Recreation &amp; Parks Crew Worker position to enhance citywide park beautification efforts</t>
  </si>
  <si>
    <t>Add Uniformed Medical Kits for Police Officers</t>
  </si>
  <si>
    <t>Add Cultural Arts Board Community Visioning Plan</t>
  </si>
  <si>
    <t>One-Time Capital Changes by Motion 1st Reading 5/13/13:</t>
  </si>
  <si>
    <t>Delete Relocation of Maintenance Facility from from General Fund funding and move to Water GEFA Loan</t>
  </si>
  <si>
    <t>Add Sidewalk Connectivity on a priority basis</t>
  </si>
  <si>
    <t>Add Lighting for Historic Town Square (Increase to total of $20,000; currently $9,168 in Proposed Budget; pending review of plan from R&amp;P)</t>
  </si>
  <si>
    <t>Add Big Creek Park Entrance &amp; Greenway Signage</t>
  </si>
  <si>
    <t>Add Shade System (pending information on placement)</t>
  </si>
  <si>
    <t>Add Riverwalk Master Plan</t>
  </si>
  <si>
    <t>Add Acoustical improvements and new assisted listening system for Cultural Arts Center (matched 1:1 by Georgia Ensemble Theater)</t>
  </si>
  <si>
    <t>Delete Terramont Community Gardens</t>
  </si>
  <si>
    <t>Funds Available after Changes by Motion 1st Reading 5/13/13:</t>
  </si>
  <si>
    <t>Amount available for Operating/Maintenance Capital or One-Time Capital</t>
  </si>
  <si>
    <t>Amount available for One-Time Capital</t>
  </si>
  <si>
    <t>Proposed Revenue Changes - 2nd Reading 5/29/13:</t>
  </si>
  <si>
    <t>Decrease in Budgeted Use of Reserves - Confiscated Assets Fund</t>
  </si>
  <si>
    <t>Decrease in Capital Transfers In from Confiscated Assets Fund</t>
  </si>
  <si>
    <t>Decrease in Budgeted Use of Reserves - General Fund</t>
  </si>
  <si>
    <t>Decrease in Capital Transfers In from General Fund Fund</t>
  </si>
  <si>
    <t>Proposed One-Time Capital Changes - 2nd Reading 5/29/13:</t>
  </si>
  <si>
    <t>Delete funding for 3rd K-9 and vehicle from Confiscated Assets Fund</t>
  </si>
  <si>
    <t>Funds Available after Changes by Motion 2nd Reading 5/29/13: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</si>
</sst>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13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6" fontId="0" fillId="0" borderId="0" xfId="0" applyNumberFormat="1"/>
    <xf numFmtId="1" fontId="0" fillId="0" borderId="0" xfId="0" applyNumberForma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6" fontId="4" fillId="2" borderId="1" xfId="0" applyNumberFormat="1" applyFont="1" applyFill="1" applyBorder="1"/>
    <xf numFmtId="6" fontId="4" fillId="2" borderId="1" xfId="0" applyNumberFormat="1" applyFont="1" applyFill="1" applyBorder="1" applyAlignment="1">
      <alignment horizontal="right"/>
    </xf>
    <xf numFmtId="1" fontId="6" fillId="0" borderId="0" xfId="0" applyNumberFormat="1" applyFont="1"/>
    <xf numFmtId="0" fontId="6" fillId="0" borderId="0" xfId="0" applyFont="1"/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 wrapText="1"/>
    </xf>
    <xf numFmtId="6" fontId="0" fillId="0" borderId="0" xfId="0" applyNumberFormat="1" applyBorder="1"/>
    <xf numFmtId="1" fontId="0" fillId="0" borderId="0" xfId="0" applyNumberFormat="1" applyBorder="1"/>
    <xf numFmtId="0" fontId="0" fillId="0" borderId="0" xfId="0" applyBorder="1"/>
    <xf numFmtId="0" fontId="7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6" fontId="8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3" xfId="0" applyFont="1" applyBorder="1" applyAlignment="1">
      <alignment horizontal="center" wrapText="1"/>
    </xf>
    <xf numFmtId="6" fontId="0" fillId="0" borderId="3" xfId="0" applyNumberFormat="1" applyBorder="1" applyAlignment="1">
      <alignment horizontal="right" wrapText="1"/>
    </xf>
    <xf numFmtId="0" fontId="3" fillId="0" borderId="2" xfId="0" applyFont="1" applyBorder="1" applyAlignment="1">
      <alignment horizontal="left"/>
    </xf>
    <xf numFmtId="6" fontId="0" fillId="0" borderId="2" xfId="0" applyNumberFormat="1" applyBorder="1"/>
    <xf numFmtId="0" fontId="0" fillId="0" borderId="3" xfId="0" applyBorder="1" applyAlignment="1">
      <alignment wrapText="1"/>
    </xf>
    <xf numFmtId="6" fontId="0" fillId="0" borderId="3" xfId="0" applyNumberFormat="1" applyBorder="1"/>
    <xf numFmtId="1" fontId="0" fillId="0" borderId="4" xfId="0" applyNumberFormat="1" applyBorder="1"/>
    <xf numFmtId="0" fontId="0" fillId="0" borderId="3" xfId="0" applyFont="1" applyBorder="1" applyAlignment="1">
      <alignment horizontal="center"/>
    </xf>
    <xf numFmtId="1" fontId="0" fillId="0" borderId="3" xfId="0" applyNumberFormat="1" applyBorder="1"/>
    <xf numFmtId="0" fontId="0" fillId="0" borderId="4" xfId="0" applyBorder="1" applyAlignment="1">
      <alignment wrapText="1"/>
    </xf>
    <xf numFmtId="0" fontId="0" fillId="0" borderId="4" xfId="0" applyBorder="1"/>
    <xf numFmtId="6" fontId="0" fillId="0" borderId="4" xfId="0" applyNumberFormat="1" applyBorder="1"/>
    <xf numFmtId="6" fontId="0" fillId="0" borderId="2" xfId="0" applyNumberFormat="1" applyBorder="1" applyAlignment="1">
      <alignment horizontal="right" wrapText="1"/>
    </xf>
    <xf numFmtId="0" fontId="0" fillId="0" borderId="3" xfId="0" applyBorder="1"/>
    <xf numFmtId="0" fontId="0" fillId="0" borderId="4" xfId="0" applyBorder="1" applyAlignment="1">
      <alignment horizontal="left" wrapText="1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6" fontId="0" fillId="0" borderId="4" xfId="0" applyNumberFormat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1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6" fontId="5" fillId="0" borderId="0" xfId="0" applyNumberFormat="1" applyFont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6" fontId="5" fillId="0" borderId="2" xfId="0" applyNumberFormat="1" applyFont="1" applyBorder="1"/>
    <xf numFmtId="0" fontId="0" fillId="0" borderId="2" xfId="0" applyBorder="1"/>
    <xf numFmtId="6" fontId="8" fillId="0" borderId="2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6" fontId="9" fillId="0" borderId="0" xfId="0" applyNumberFormat="1" applyFont="1"/>
    <xf numFmtId="6" fontId="10" fillId="0" borderId="0" xfId="0" applyNumberFormat="1" applyFont="1" applyBorder="1" applyAlignment="1">
      <alignment horizontal="right"/>
    </xf>
    <xf numFmtId="6" fontId="0" fillId="0" borderId="0" xfId="0" applyNumberFormat="1" applyFont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view="pageBreakPreview" zoomScale="85" zoomScaleNormal="100" zoomScaleSheetLayoutView="85" workbookViewId="0">
      <selection activeCell="F53" sqref="F53"/>
    </sheetView>
  </sheetViews>
  <sheetFormatPr defaultRowHeight="15" x14ac:dyDescent="0.25"/>
  <cols>
    <col min="1" max="1" width="91.28515625" style="6" customWidth="1"/>
    <col min="2" max="2" width="0.7109375" style="2" hidden="1" customWidth="1"/>
    <col min="3" max="3" width="13.7109375" style="3" customWidth="1"/>
    <col min="4" max="4" width="14.42578125" style="3" hidden="1" customWidth="1"/>
    <col min="5" max="5" width="14.42578125" style="3" customWidth="1"/>
    <col min="6" max="7" width="16" style="3" customWidth="1"/>
    <col min="8" max="8" width="9.140625" style="4"/>
  </cols>
  <sheetData>
    <row r="1" spans="1:8" ht="18.75" x14ac:dyDescent="0.3">
      <c r="A1" s="1" t="s">
        <v>0</v>
      </c>
    </row>
    <row r="2" spans="1:8" ht="18.75" x14ac:dyDescent="0.3">
      <c r="A2" s="1" t="s">
        <v>1</v>
      </c>
    </row>
    <row r="3" spans="1:8" ht="12" customHeight="1" x14ac:dyDescent="0.25">
      <c r="A3" s="5"/>
    </row>
    <row r="4" spans="1:8" ht="15.75" thickBot="1" x14ac:dyDescent="0.3"/>
    <row r="5" spans="1:8" s="12" customFormat="1" ht="17.25" thickTop="1" thickBot="1" x14ac:dyDescent="0.3">
      <c r="A5" s="7" t="s">
        <v>2</v>
      </c>
      <c r="B5" s="8"/>
      <c r="C5" s="9">
        <v>165919</v>
      </c>
      <c r="D5" s="9">
        <v>0</v>
      </c>
      <c r="E5" s="9">
        <v>0</v>
      </c>
      <c r="F5" s="10">
        <v>0</v>
      </c>
      <c r="G5" s="10">
        <v>0</v>
      </c>
      <c r="H5" s="11"/>
    </row>
    <row r="6" spans="1:8" s="17" customFormat="1" ht="9" customHeight="1" thickTop="1" x14ac:dyDescent="0.25">
      <c r="A6" s="13"/>
      <c r="B6" s="14"/>
      <c r="C6" s="15"/>
      <c r="D6" s="15"/>
      <c r="E6" s="15"/>
      <c r="F6" s="15"/>
      <c r="G6" s="15"/>
      <c r="H6" s="16"/>
    </row>
    <row r="7" spans="1:8" s="6" customFormat="1" ht="31.5" customHeight="1" x14ac:dyDescent="0.3">
      <c r="A7" s="18" t="s">
        <v>3</v>
      </c>
      <c r="B7" s="19"/>
      <c r="C7" s="20" t="s">
        <v>4</v>
      </c>
      <c r="D7" s="20" t="s">
        <v>5</v>
      </c>
      <c r="E7" s="20" t="s">
        <v>6</v>
      </c>
      <c r="F7" s="20" t="s">
        <v>7</v>
      </c>
      <c r="G7" s="20" t="s">
        <v>8</v>
      </c>
      <c r="H7" s="21"/>
    </row>
    <row r="8" spans="1:8" s="6" customFormat="1" ht="15.75" customHeight="1" x14ac:dyDescent="0.25">
      <c r="A8" s="22" t="s">
        <v>9</v>
      </c>
      <c r="B8" s="23"/>
      <c r="C8" s="24"/>
      <c r="D8" s="24"/>
      <c r="E8" s="24"/>
      <c r="F8" s="24">
        <v>400000</v>
      </c>
      <c r="G8" s="24"/>
      <c r="H8" s="21">
        <v>1</v>
      </c>
    </row>
    <row r="9" spans="1:8" s="6" customFormat="1" ht="30" x14ac:dyDescent="0.25">
      <c r="A9" s="22" t="s">
        <v>10</v>
      </c>
      <c r="B9" s="23"/>
      <c r="C9" s="24"/>
      <c r="D9" s="24"/>
      <c r="E9" s="24">
        <v>70000</v>
      </c>
      <c r="F9" s="24"/>
      <c r="G9" s="24"/>
      <c r="H9" s="21">
        <v>2</v>
      </c>
    </row>
    <row r="10" spans="1:8" s="6" customFormat="1" ht="15.75" customHeight="1" x14ac:dyDescent="0.25">
      <c r="A10" s="22" t="s">
        <v>11</v>
      </c>
      <c r="B10" s="23"/>
      <c r="C10" s="24"/>
      <c r="D10" s="24"/>
      <c r="E10" s="24">
        <f>(-145996-70000)</f>
        <v>-215996</v>
      </c>
      <c r="F10" s="24"/>
      <c r="G10" s="24"/>
      <c r="H10" s="21">
        <v>3</v>
      </c>
    </row>
    <row r="12" spans="1:8" ht="17.25" x14ac:dyDescent="0.3">
      <c r="A12" s="18" t="s">
        <v>12</v>
      </c>
      <c r="B12" s="25"/>
      <c r="C12" s="26"/>
      <c r="D12" s="26"/>
      <c r="E12" s="26"/>
      <c r="F12" s="26"/>
      <c r="G12" s="26"/>
    </row>
    <row r="13" spans="1:8" ht="30" x14ac:dyDescent="0.25">
      <c r="A13" s="27" t="s">
        <v>13</v>
      </c>
      <c r="B13" s="22"/>
      <c r="C13" s="28">
        <v>45415</v>
      </c>
      <c r="D13" s="28"/>
      <c r="E13" s="28"/>
      <c r="F13" s="28"/>
      <c r="G13" s="28"/>
      <c r="H13" s="29">
        <v>1</v>
      </c>
    </row>
    <row r="14" spans="1:8" x14ac:dyDescent="0.25">
      <c r="A14" s="27" t="s">
        <v>14</v>
      </c>
      <c r="B14" s="30"/>
      <c r="C14" s="28">
        <v>11500</v>
      </c>
      <c r="D14" s="28"/>
      <c r="E14" s="28"/>
      <c r="F14" s="28"/>
      <c r="G14" s="28"/>
      <c r="H14" s="31">
        <v>3</v>
      </c>
    </row>
    <row r="15" spans="1:8" x14ac:dyDescent="0.25">
      <c r="A15" s="32" t="s">
        <v>15</v>
      </c>
      <c r="B15" s="33"/>
      <c r="C15" s="28">
        <v>80000</v>
      </c>
      <c r="D15" s="34"/>
      <c r="E15" s="34"/>
      <c r="F15" s="34"/>
      <c r="G15" s="34"/>
      <c r="H15" s="29">
        <v>9</v>
      </c>
    </row>
    <row r="17" spans="1:8" s="6" customFormat="1" ht="15.75" customHeight="1" x14ac:dyDescent="0.3">
      <c r="A17" s="18" t="s">
        <v>16</v>
      </c>
      <c r="B17" s="19"/>
      <c r="C17" s="35"/>
      <c r="D17" s="35"/>
      <c r="E17" s="35"/>
      <c r="F17" s="35"/>
      <c r="G17" s="35"/>
      <c r="H17" s="21"/>
    </row>
    <row r="18" spans="1:8" ht="30" x14ac:dyDescent="0.25">
      <c r="A18" s="27" t="s">
        <v>17</v>
      </c>
      <c r="B18" s="36"/>
      <c r="C18" s="28">
        <v>-400000</v>
      </c>
      <c r="D18" s="28"/>
      <c r="E18" s="28">
        <v>-400000</v>
      </c>
      <c r="F18" s="28">
        <v>400000</v>
      </c>
      <c r="G18" s="28"/>
      <c r="H18" s="16">
        <v>2</v>
      </c>
    </row>
    <row r="19" spans="1:8" x14ac:dyDescent="0.25">
      <c r="A19" s="27" t="s">
        <v>18</v>
      </c>
      <c r="B19" s="27"/>
      <c r="C19" s="28">
        <v>25000</v>
      </c>
      <c r="D19" s="28"/>
      <c r="E19" s="28">
        <v>25000</v>
      </c>
      <c r="F19" s="28"/>
      <c r="G19" s="28"/>
      <c r="H19" s="16">
        <v>4</v>
      </c>
    </row>
    <row r="20" spans="1:8" ht="30" x14ac:dyDescent="0.25">
      <c r="A20" s="27" t="s">
        <v>19</v>
      </c>
      <c r="B20" s="36"/>
      <c r="C20" s="28">
        <v>10832</v>
      </c>
      <c r="D20" s="28"/>
      <c r="E20" s="28">
        <v>10832</v>
      </c>
      <c r="F20" s="28"/>
      <c r="G20" s="28"/>
      <c r="H20" s="31">
        <v>5</v>
      </c>
    </row>
    <row r="21" spans="1:8" x14ac:dyDescent="0.25">
      <c r="A21" s="27" t="s">
        <v>20</v>
      </c>
      <c r="B21" s="36"/>
      <c r="C21" s="28">
        <v>5900</v>
      </c>
      <c r="D21" s="28"/>
      <c r="E21" s="28">
        <v>5900</v>
      </c>
      <c r="F21" s="28"/>
      <c r="G21" s="28"/>
      <c r="H21" s="31">
        <v>6</v>
      </c>
    </row>
    <row r="22" spans="1:8" x14ac:dyDescent="0.25">
      <c r="A22" s="37" t="s">
        <v>21</v>
      </c>
      <c r="B22" s="37"/>
      <c r="C22" s="28">
        <v>22272</v>
      </c>
      <c r="D22" s="34"/>
      <c r="E22" s="34">
        <v>22272</v>
      </c>
      <c r="F22" s="34"/>
      <c r="G22" s="34"/>
      <c r="H22" s="29">
        <v>7</v>
      </c>
    </row>
    <row r="23" spans="1:8" x14ac:dyDescent="0.25">
      <c r="A23" s="32" t="s">
        <v>22</v>
      </c>
      <c r="B23" s="33"/>
      <c r="C23" s="28">
        <v>75000</v>
      </c>
      <c r="D23" s="34"/>
      <c r="E23" s="34">
        <v>75000</v>
      </c>
      <c r="F23" s="34"/>
      <c r="G23" s="34"/>
      <c r="H23" s="29">
        <v>8</v>
      </c>
    </row>
    <row r="24" spans="1:8" ht="30" x14ac:dyDescent="0.25">
      <c r="A24" s="32" t="s">
        <v>23</v>
      </c>
      <c r="B24" s="38"/>
      <c r="C24" s="28">
        <v>70000</v>
      </c>
      <c r="D24" s="34"/>
      <c r="E24" s="34">
        <v>140000</v>
      </c>
      <c r="F24" s="34"/>
      <c r="G24" s="34"/>
      <c r="H24" s="29">
        <v>10</v>
      </c>
    </row>
    <row r="25" spans="1:8" ht="15.75" customHeight="1" x14ac:dyDescent="0.25">
      <c r="A25" s="37" t="s">
        <v>24</v>
      </c>
      <c r="B25" s="39"/>
      <c r="C25" s="40">
        <v>-25000</v>
      </c>
      <c r="D25" s="40"/>
      <c r="E25" s="40">
        <v>-25000</v>
      </c>
      <c r="F25" s="40"/>
      <c r="G25" s="40"/>
      <c r="H25" s="29">
        <v>11</v>
      </c>
    </row>
    <row r="26" spans="1:8" ht="15.75" customHeight="1" thickBot="1" x14ac:dyDescent="0.3">
      <c r="A26" s="13"/>
      <c r="B26" s="17"/>
      <c r="C26" s="15"/>
      <c r="D26" s="15"/>
      <c r="E26" s="15"/>
      <c r="F26" s="15"/>
      <c r="G26" s="15"/>
      <c r="H26" s="16"/>
    </row>
    <row r="27" spans="1:8" s="43" customFormat="1" ht="17.25" thickTop="1" thickBot="1" x14ac:dyDescent="0.3">
      <c r="A27" s="7" t="s">
        <v>25</v>
      </c>
      <c r="B27" s="41"/>
      <c r="C27" s="9">
        <f>SUM(C5+C8+C9+C10-C19-C18-C40-C41-C20-C21-C22-C23-C13-C15-C25-C14-C24)</f>
        <v>245000</v>
      </c>
      <c r="D27" s="9" t="e">
        <f>SUM(D5+D8+D9+D10+#REF!+#REF!+#REF!+#REF!-D19-D18-D40-D41-D20-D21-D22-D23-D15-#REF!)</f>
        <v>#REF!</v>
      </c>
      <c r="E27" s="9">
        <f>SUM(E5+E8+E9+E10-E19-E18-E40-E41-E20-E21-E22-E23-E13-E15-E25-E14-E24)</f>
        <v>0</v>
      </c>
      <c r="F27" s="10">
        <f>SUM(F5+F8+F9+F10-F19-F18-F40-F41-F20-F21-F22-F23-F13-F15-F25-F14-F24)</f>
        <v>0</v>
      </c>
      <c r="G27" s="10">
        <f>SUM(G5+G8+G9+G10-G19-G18-G40-G41-G20-G21-G22-G23-G13-G15-G25-G14-G24)</f>
        <v>0</v>
      </c>
      <c r="H27" s="42"/>
    </row>
    <row r="28" spans="1:8" ht="19.5" customHeight="1" thickTop="1" x14ac:dyDescent="0.25">
      <c r="A28" s="44" t="s">
        <v>26</v>
      </c>
      <c r="B28" s="45"/>
      <c r="C28" s="46">
        <f>C5-C13-C14-C15</f>
        <v>29004</v>
      </c>
      <c r="D28"/>
      <c r="E28"/>
      <c r="F28"/>
      <c r="G28"/>
      <c r="H28"/>
    </row>
    <row r="29" spans="1:8" ht="19.5" customHeight="1" x14ac:dyDescent="0.25">
      <c r="A29" s="47" t="s">
        <v>27</v>
      </c>
      <c r="B29" s="48"/>
      <c r="C29" s="49">
        <f>SUM(C18:C25)*-1</f>
        <v>215996</v>
      </c>
      <c r="D29" s="50"/>
      <c r="E29" s="50"/>
      <c r="F29" s="50"/>
      <c r="G29" s="50"/>
      <c r="H29"/>
    </row>
    <row r="31" spans="1:8" s="6" customFormat="1" ht="36" customHeight="1" x14ac:dyDescent="0.3">
      <c r="A31" s="18" t="s">
        <v>28</v>
      </c>
      <c r="B31" s="19"/>
      <c r="C31" s="51" t="s">
        <v>4</v>
      </c>
      <c r="D31" s="51" t="s">
        <v>5</v>
      </c>
      <c r="E31" s="51" t="s">
        <v>6</v>
      </c>
      <c r="F31" s="51" t="s">
        <v>7</v>
      </c>
      <c r="G31" s="51" t="s">
        <v>8</v>
      </c>
      <c r="H31" s="52"/>
    </row>
    <row r="32" spans="1:8" ht="15" customHeight="1" x14ac:dyDescent="0.25">
      <c r="A32" s="32" t="s">
        <v>29</v>
      </c>
      <c r="B32" s="39"/>
      <c r="C32" s="34"/>
      <c r="D32" s="34"/>
      <c r="E32" s="34"/>
      <c r="F32" s="34"/>
      <c r="G32" s="34">
        <v>-73000</v>
      </c>
    </row>
    <row r="33" spans="1:8" s="6" customFormat="1" ht="15.75" customHeight="1" x14ac:dyDescent="0.25">
      <c r="A33" s="37" t="s">
        <v>30</v>
      </c>
      <c r="B33" s="39"/>
      <c r="C33" s="40"/>
      <c r="D33" s="40"/>
      <c r="E33" s="40">
        <v>-73000</v>
      </c>
      <c r="F33" s="40"/>
      <c r="G33" s="40"/>
      <c r="H33" s="21"/>
    </row>
    <row r="34" spans="1:8" ht="15" hidden="1" customHeight="1" x14ac:dyDescent="0.25">
      <c r="A34" s="32" t="s">
        <v>31</v>
      </c>
      <c r="B34" s="39"/>
      <c r="C34" s="34"/>
      <c r="D34" s="34"/>
      <c r="E34" s="34"/>
      <c r="F34" s="34"/>
      <c r="G34" s="34"/>
    </row>
    <row r="35" spans="1:8" s="6" customFormat="1" ht="15.75" hidden="1" customHeight="1" x14ac:dyDescent="0.25">
      <c r="A35" s="37" t="s">
        <v>32</v>
      </c>
      <c r="B35" s="39"/>
      <c r="C35" s="40"/>
      <c r="D35" s="40"/>
      <c r="E35" s="40"/>
      <c r="F35" s="40"/>
      <c r="G35" s="40"/>
      <c r="H35" s="21"/>
    </row>
    <row r="36" spans="1:8" hidden="1" x14ac:dyDescent="0.25">
      <c r="A36" s="32"/>
      <c r="B36" s="23"/>
      <c r="C36" s="34"/>
      <c r="D36" s="34"/>
      <c r="E36" s="34"/>
      <c r="F36" s="34"/>
      <c r="G36" s="34"/>
    </row>
    <row r="37" spans="1:8" x14ac:dyDescent="0.25">
      <c r="C37" s="53"/>
    </row>
    <row r="38" spans="1:8" s="6" customFormat="1" ht="16.5" customHeight="1" x14ac:dyDescent="0.3">
      <c r="A38" s="18" t="s">
        <v>33</v>
      </c>
      <c r="B38" s="19"/>
      <c r="C38" s="35"/>
      <c r="D38" s="35"/>
      <c r="E38" s="35"/>
      <c r="F38" s="35"/>
      <c r="G38" s="35"/>
      <c r="H38" s="21"/>
    </row>
    <row r="39" spans="1:8" x14ac:dyDescent="0.25">
      <c r="A39" s="27" t="s">
        <v>34</v>
      </c>
      <c r="B39" s="36"/>
      <c r="C39" s="28"/>
      <c r="D39" s="28"/>
      <c r="E39" s="28">
        <v>-73000</v>
      </c>
      <c r="F39" s="28"/>
      <c r="G39" s="28">
        <v>-73000</v>
      </c>
      <c r="H39" s="29"/>
    </row>
    <row r="40" spans="1:8" ht="15" hidden="1" customHeight="1" x14ac:dyDescent="0.25">
      <c r="A40" s="27"/>
      <c r="B40" s="27"/>
      <c r="C40" s="28"/>
      <c r="D40" s="28"/>
      <c r="E40" s="28"/>
      <c r="F40" s="28"/>
      <c r="G40" s="28"/>
      <c r="H40" s="31"/>
    </row>
    <row r="41" spans="1:8" ht="15" hidden="1" customHeight="1" x14ac:dyDescent="0.25">
      <c r="A41" s="27"/>
      <c r="B41" s="27"/>
      <c r="C41" s="28"/>
      <c r="D41" s="28"/>
      <c r="E41" s="28"/>
      <c r="F41" s="28"/>
      <c r="G41" s="28"/>
      <c r="H41" s="31"/>
    </row>
    <row r="42" spans="1:8" ht="15" customHeight="1" thickBot="1" x14ac:dyDescent="0.3">
      <c r="A42" s="27"/>
      <c r="B42" s="27"/>
      <c r="C42" s="28"/>
      <c r="D42" s="28"/>
      <c r="E42" s="28"/>
      <c r="F42" s="28"/>
      <c r="G42" s="28"/>
      <c r="H42" s="31"/>
    </row>
    <row r="43" spans="1:8" ht="15" hidden="1" customHeight="1" x14ac:dyDescent="0.25">
      <c r="A43" s="27"/>
      <c r="B43" s="27"/>
      <c r="C43" s="28"/>
      <c r="D43" s="28"/>
      <c r="E43" s="28"/>
      <c r="F43" s="28"/>
      <c r="G43" s="28"/>
      <c r="H43" s="31"/>
    </row>
    <row r="44" spans="1:8" ht="15" hidden="1" customHeight="1" x14ac:dyDescent="0.25">
      <c r="A44" s="27"/>
      <c r="B44" s="27"/>
      <c r="C44" s="28"/>
      <c r="D44" s="28"/>
      <c r="E44" s="28"/>
      <c r="F44" s="28"/>
      <c r="G44" s="28"/>
      <c r="H44" s="31"/>
    </row>
    <row r="45" spans="1:8" ht="15" hidden="1" customHeight="1" x14ac:dyDescent="0.25">
      <c r="A45" s="27"/>
      <c r="B45" s="27"/>
      <c r="C45" s="28"/>
      <c r="D45" s="28"/>
      <c r="E45" s="28"/>
      <c r="F45" s="28"/>
      <c r="G45" s="28"/>
      <c r="H45" s="31"/>
    </row>
    <row r="46" spans="1:8" ht="15" hidden="1" customHeight="1" x14ac:dyDescent="0.25">
      <c r="A46" s="27"/>
      <c r="B46" s="27"/>
      <c r="C46" s="28"/>
      <c r="D46" s="28"/>
      <c r="E46" s="28"/>
      <c r="F46" s="28"/>
      <c r="G46" s="28"/>
      <c r="H46" s="31"/>
    </row>
    <row r="47" spans="1:8" ht="15" hidden="1" customHeight="1" x14ac:dyDescent="0.25">
      <c r="A47" s="27"/>
      <c r="B47" s="27"/>
      <c r="C47" s="28"/>
      <c r="D47" s="28"/>
      <c r="E47" s="28"/>
      <c r="F47" s="28"/>
      <c r="G47" s="28"/>
      <c r="H47" s="31"/>
    </row>
    <row r="48" spans="1:8" ht="15" hidden="1" customHeight="1" x14ac:dyDescent="0.25">
      <c r="A48" s="27"/>
      <c r="B48" s="27"/>
      <c r="C48" s="28"/>
      <c r="D48" s="28"/>
      <c r="E48" s="28"/>
      <c r="F48" s="28"/>
      <c r="G48" s="28"/>
      <c r="H48" s="31"/>
    </row>
    <row r="49" spans="1:8" s="43" customFormat="1" ht="17.25" thickTop="1" thickBot="1" x14ac:dyDescent="0.3">
      <c r="A49" s="7" t="s">
        <v>35</v>
      </c>
      <c r="B49" s="41"/>
      <c r="C49" s="9">
        <f>SUM(C27+C32+C33+C34+C35+C36-C39-C40-C41-C42-C43-C44-C45-C46-C47-C48)</f>
        <v>245000</v>
      </c>
      <c r="D49" s="9" t="e">
        <f>SUM(D30+D33+D34+D35+#REF!+#REF!+#REF!+#REF!-D41-D39-D57-D58-D42-D43-D44-D45-D46-#REF!)</f>
        <v>#REF!</v>
      </c>
      <c r="E49" s="9">
        <f>SUM(E27+E32+E33+E34+E35+E36-E39-E40-E41-E42-E43-E44-E45-E46-E47-E48)</f>
        <v>0</v>
      </c>
      <c r="F49" s="10">
        <f>SUM(F27+F32+F33+F34+F35+F36-F39-F40-F41-F42-F43-F44-F45-F46-F47-F48)</f>
        <v>0</v>
      </c>
      <c r="G49" s="10">
        <f>SUM(G27+G32+G33+G34+G35+G36-G39-G40-G41-G42-G43-G44-G45-G46-G47-G48)</f>
        <v>0</v>
      </c>
      <c r="H49" s="42"/>
    </row>
    <row r="50" spans="1:8" ht="15.75" thickTop="1" x14ac:dyDescent="0.25">
      <c r="C50" s="54"/>
      <c r="D50" s="55"/>
      <c r="E50" s="55"/>
      <c r="F50" s="55"/>
      <c r="G50" s="55"/>
    </row>
  </sheetData>
  <pageMargins left="0.5" right="0.5" top="0.25" bottom="0.25" header="0.3" footer="0.3"/>
  <pageSetup scale="84" fitToWidth="0" fitToHeight="0" orientation="landscape" r:id="rId1"/>
  <headerFooter>
    <oddHeader>&amp;R&amp;"Calibri,Bold"AS OF 5/16/13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CouncilAddDelete2ndRead</vt:lpstr>
      <vt:lpstr>CouncilAddDelete2ndRead!Print_Area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Brown</dc:creator>
  <cp:lastModifiedBy>Marlee Press</cp:lastModifiedBy>
  <dcterms:created xsi:type="dcterms:W3CDTF">2013-05-16T16:55:20Z</dcterms:created>
  <dcterms:modified xsi:type="dcterms:W3CDTF">2013-05-21T20:15:04Z</dcterms:modified>
</cp:coreProperties>
</file>