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" windowWidth="10365" windowHeight="8205" tabRatio="936"/>
  </bookViews>
  <sheets>
    <sheet name="AddDeleteList4 06.21.10" sheetId="31" r:id="rId1"/>
  </sheets>
  <definedNames>
    <definedName name="_xlnm._FilterDatabase" localSheetId="0" hidden="1">'AddDeleteList4 06.21.10'!$A$5:$G$19</definedName>
    <definedName name="_xlnm.Print_Area" localSheetId="0">'AddDeleteList4 06.21.10'!$A$1:$F$91</definedName>
    <definedName name="_xlnm.Print_Titles" localSheetId="0">'AddDeleteList4 06.21.10'!$1:$2</definedName>
  </definedNames>
  <calcPr calcId="125725"/>
</workbook>
</file>

<file path=xl/calcChain.xml><?xml version="1.0" encoding="utf-8"?>
<calcChain xmlns="http://schemas.openxmlformats.org/spreadsheetml/2006/main">
  <c r="D89" i="31"/>
  <c r="D25"/>
  <c r="D28" l="1"/>
  <c r="E27"/>
  <c r="E20"/>
  <c r="E26" l="1"/>
  <c r="D91" l="1"/>
  <c r="C89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0"/>
  <c r="E59"/>
  <c r="E58"/>
  <c r="E57"/>
  <c r="E56"/>
  <c r="D49"/>
  <c r="C49"/>
  <c r="E43"/>
  <c r="E42"/>
  <c r="E49" s="1"/>
  <c r="D39"/>
  <c r="C39"/>
  <c r="E32"/>
  <c r="E39" s="1"/>
  <c r="E19"/>
  <c r="E17"/>
  <c r="E16"/>
  <c r="E15"/>
  <c r="E14"/>
  <c r="C13"/>
  <c r="E13" s="1"/>
  <c r="E12"/>
  <c r="E11"/>
  <c r="E10"/>
  <c r="E9"/>
  <c r="E8"/>
  <c r="E7"/>
  <c r="E6"/>
  <c r="E89" l="1"/>
  <c r="E21"/>
  <c r="E25" s="1"/>
  <c r="E28" s="1"/>
  <c r="C25"/>
  <c r="C28" s="1"/>
</calcChain>
</file>

<file path=xl/sharedStrings.xml><?xml version="1.0" encoding="utf-8"?>
<sst xmlns="http://schemas.openxmlformats.org/spreadsheetml/2006/main" count="223" uniqueCount="65">
  <si>
    <t>C</t>
  </si>
  <si>
    <t>ERP Project: Complete Citywide Technology System to include Financial Management System that integrates with other core City processes (Enterprise Resource Program (ERP))</t>
  </si>
  <si>
    <t>Security Gate at 105 Dobbs Dr - 50% paid by WF and 50% paid for by GF</t>
  </si>
  <si>
    <t>HISTORIC HOMES (Smith) -  New Supports Under Smith Plantation</t>
  </si>
  <si>
    <t>Backflow Preventers</t>
  </si>
  <si>
    <t>ADA Compliance City Buildings</t>
  </si>
  <si>
    <t>HISTORIC HOMES (Smith) - Remove Concrete Pad for ADA Parking Spaces</t>
  </si>
  <si>
    <t>Retaining Wall Repairs</t>
  </si>
  <si>
    <t>Stormwater Management - Plan B: Laurel Lake Drive pipe replacement</t>
  </si>
  <si>
    <t>Stormwater Management - Plan B: Riverside Rd @ Martin Rd Culvert replacement</t>
  </si>
  <si>
    <t>Stormwater Management - Plan B: 1261 Riverside Rd pipe replacement</t>
  </si>
  <si>
    <t>Northeast Connector - Phase 1 - Sun Valley Extension</t>
  </si>
  <si>
    <t>Skid Steer Loader (Bobcat)</t>
  </si>
  <si>
    <t>Wood Chipper</t>
  </si>
  <si>
    <t>SR 9 ATMS (Sandy Springs to Forsyth Co line)</t>
  </si>
  <si>
    <t>Atlanta Street (SR 9) Multiuse Connection</t>
  </si>
  <si>
    <t>Holcomb Bridge Road/SR400 Interchange Area Study (HBR/Old Alabama Intersection)</t>
  </si>
  <si>
    <t>Oxbo Road Realignment</t>
  </si>
  <si>
    <t>HISTORIC HOMES (Bulloch) - New Supports Under Bulloch Hall</t>
  </si>
  <si>
    <t>Mansell Road Extension</t>
  </si>
  <si>
    <t>Citywide Resurfacing Program</t>
  </si>
  <si>
    <t>Asphalt Zipper</t>
  </si>
  <si>
    <t>TOTAL:</t>
  </si>
  <si>
    <t>Add / Delete</t>
  </si>
  <si>
    <t>Item</t>
  </si>
  <si>
    <t>Requested by</t>
  </si>
  <si>
    <t>Add</t>
  </si>
  <si>
    <t>Delete</t>
  </si>
  <si>
    <t>Citizen's Survey</t>
  </si>
  <si>
    <t>Elimination of Deputy Chief of Logistics position - Fire</t>
  </si>
  <si>
    <t>Upgrade Fire Marshal position to Deputy Fire Chief of Fire Prevention</t>
  </si>
  <si>
    <t>Diamond</t>
  </si>
  <si>
    <t>Price</t>
  </si>
  <si>
    <t>reactivation of DDA and DA - training requirements (placeholder)</t>
  </si>
  <si>
    <t>Dippolito</t>
  </si>
  <si>
    <t>Reduce Citywide Vehicle Replacement funding</t>
  </si>
  <si>
    <t>Reduce In Car Video Replacement Program funding</t>
  </si>
  <si>
    <t>Reduce Road Safety Program funding</t>
  </si>
  <si>
    <t>Eliminate part-time position in Mayor's Office</t>
  </si>
  <si>
    <t>Orlans</t>
  </si>
  <si>
    <t>Reduce Citywide Facilities Maintenance</t>
  </si>
  <si>
    <t>Sort</t>
  </si>
  <si>
    <t>o</t>
  </si>
  <si>
    <t>Community Development Restructuring (Elimination of 4 positions - add back 6 positions from proposed budget)</t>
  </si>
  <si>
    <t>Reduce Special Events from $60,000 to $55,000 and cap Roswell Bike Festival City sponsorship at $20,000</t>
  </si>
  <si>
    <t>FY 11 Proposed Budget</t>
  </si>
  <si>
    <t>Add / (Delete) Amount</t>
  </si>
  <si>
    <t>Add Traffic Counts Program (originally submitted as One-Time Capital)</t>
  </si>
  <si>
    <t>FY 11 Proposed Budget w/Changes</t>
  </si>
  <si>
    <t>GENERAL FUND</t>
  </si>
  <si>
    <t>CONFISCATED ASSETS FUND</t>
  </si>
  <si>
    <t>Digital video system for motorcycles in Confiscated Assets</t>
  </si>
  <si>
    <t>GROUP BENEFITS FUND</t>
  </si>
  <si>
    <t>CAPITAL PROJECTS FUND</t>
  </si>
  <si>
    <t>Defined Contribution Pension Plan Study</t>
  </si>
  <si>
    <t>Recreation Supplies (Recycling Containers)</t>
  </si>
  <si>
    <t>Kent</t>
  </si>
  <si>
    <t>SUBTOTAL:</t>
  </si>
  <si>
    <r>
      <t xml:space="preserve">ALL FUNDS TOTAL ADD / </t>
    </r>
    <r>
      <rPr>
        <b/>
        <sz val="14"/>
        <color indexed="10"/>
        <rFont val="Calibri"/>
        <family val="2"/>
      </rPr>
      <t>(DELETE)</t>
    </r>
    <r>
      <rPr>
        <b/>
        <sz val="14"/>
        <color indexed="8"/>
        <rFont val="Calibri"/>
        <family val="2"/>
      </rPr>
      <t>:</t>
    </r>
  </si>
  <si>
    <t>Increase in Group Benefits expenditures from Community Development Restructuring</t>
  </si>
  <si>
    <t>Reduce Council Training/Travel (from $3,000 to $2,000 per Councilmember)</t>
  </si>
  <si>
    <t>Strategic Economic Development Plan</t>
  </si>
  <si>
    <t>Use of Reserves for One-Time Capital (transfer out)</t>
  </si>
  <si>
    <t>Use of Reserves for Strategic Economic Development Plan</t>
  </si>
  <si>
    <t>FY 2011 ADD / DELETE LIST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</si>
</sst>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10"/>
      <name val="Calibri"/>
      <family val="2"/>
    </font>
    <font>
      <b/>
      <u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4"/>
      <color indexed="1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6" fillId="0" borderId="5" xfId="0" applyFont="1" applyBorder="1"/>
    <xf numFmtId="6" fontId="6" fillId="0" borderId="6" xfId="0" applyNumberFormat="1" applyFont="1" applyBorder="1" applyAlignment="1">
      <alignment horizontal="right"/>
    </xf>
    <xf numFmtId="0" fontId="6" fillId="0" borderId="8" xfId="0" applyFont="1" applyBorder="1"/>
    <xf numFmtId="6" fontId="6" fillId="0" borderId="9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9" xfId="0" applyFont="1" applyBorder="1" applyAlignment="1">
      <alignment wrapText="1"/>
    </xf>
    <xf numFmtId="0" fontId="6" fillId="0" borderId="11" xfId="0" applyFont="1" applyBorder="1"/>
    <xf numFmtId="6" fontId="6" fillId="0" borderId="12" xfId="0" applyNumberFormat="1" applyFont="1" applyBorder="1" applyAlignment="1">
      <alignment horizontal="right"/>
    </xf>
    <xf numFmtId="0" fontId="6" fillId="0" borderId="13" xfId="0" applyFont="1" applyBorder="1"/>
    <xf numFmtId="0" fontId="5" fillId="0" borderId="0" xfId="0" applyFont="1"/>
    <xf numFmtId="6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horizontal="left"/>
    </xf>
    <xf numFmtId="0" fontId="0" fillId="0" borderId="0" xfId="0" applyFill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wrapText="1"/>
    </xf>
    <xf numFmtId="6" fontId="6" fillId="0" borderId="15" xfId="0" applyNumberFormat="1" applyFont="1" applyBorder="1" applyAlignment="1">
      <alignment horizontal="right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 applyAlignment="1">
      <alignment wrapText="1"/>
    </xf>
    <xf numFmtId="6" fontId="6" fillId="0" borderId="18" xfId="0" applyNumberFormat="1" applyFont="1" applyBorder="1" applyAlignment="1">
      <alignment horizontal="right"/>
    </xf>
    <xf numFmtId="0" fontId="6" fillId="0" borderId="19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20" xfId="0" applyFont="1" applyBorder="1"/>
    <xf numFmtId="0" fontId="6" fillId="0" borderId="21" xfId="0" applyFont="1" applyBorder="1" applyAlignment="1">
      <alignment wrapText="1"/>
    </xf>
    <xf numFmtId="6" fontId="6" fillId="0" borderId="21" xfId="0" applyNumberFormat="1" applyFont="1" applyBorder="1" applyAlignment="1">
      <alignment horizontal="right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 applyAlignment="1">
      <alignment wrapText="1"/>
    </xf>
    <xf numFmtId="6" fontId="6" fillId="0" borderId="24" xfId="0" applyNumberFormat="1" applyFont="1" applyBorder="1" applyAlignment="1">
      <alignment horizontal="right"/>
    </xf>
    <xf numFmtId="0" fontId="8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6" fontId="5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6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6" fillId="0" borderId="25" xfId="0" applyFont="1" applyBorder="1"/>
    <xf numFmtId="0" fontId="6" fillId="0" borderId="26" xfId="0" applyFont="1" applyBorder="1" applyAlignment="1">
      <alignment wrapText="1"/>
    </xf>
    <xf numFmtId="6" fontId="6" fillId="0" borderId="26" xfId="0" applyNumberFormat="1" applyFont="1" applyBorder="1" applyAlignment="1">
      <alignment horizontal="right"/>
    </xf>
    <xf numFmtId="0" fontId="0" fillId="0" borderId="2" xfId="0" applyBorder="1"/>
    <xf numFmtId="0" fontId="0" fillId="0" borderId="0" xfId="0"/>
    <xf numFmtId="0" fontId="6" fillId="0" borderId="4" xfId="0" applyFont="1" applyBorder="1"/>
    <xf numFmtId="6" fontId="6" fillId="0" borderId="10" xfId="0" applyNumberFormat="1" applyFont="1" applyBorder="1" applyAlignment="1">
      <alignment horizontal="right"/>
    </xf>
    <xf numFmtId="6" fontId="6" fillId="0" borderId="13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6" fontId="6" fillId="0" borderId="7" xfId="0" applyNumberFormat="1" applyFont="1" applyBorder="1" applyAlignment="1">
      <alignment horizontal="right"/>
    </xf>
    <xf numFmtId="6" fontId="6" fillId="0" borderId="29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6" fontId="6" fillId="0" borderId="2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31" xfId="0" applyFont="1" applyBorder="1" applyAlignment="1">
      <alignment wrapText="1"/>
    </xf>
    <xf numFmtId="6" fontId="6" fillId="0" borderId="31" xfId="0" applyNumberFormat="1" applyFont="1" applyBorder="1" applyAlignment="1">
      <alignment horizontal="right"/>
    </xf>
    <xf numFmtId="6" fontId="6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G110"/>
  <sheetViews>
    <sheetView tabSelected="1" view="pageBreakPreview" zoomScale="75" zoomScaleNormal="100" zoomScaleSheetLayoutView="75" workbookViewId="0">
      <selection activeCell="B74" sqref="B74"/>
    </sheetView>
  </sheetViews>
  <sheetFormatPr defaultRowHeight="18.75"/>
  <cols>
    <col min="1" max="1" width="14.7109375" style="13" customWidth="1"/>
    <col min="2" max="2" width="73.140625" style="19" customWidth="1"/>
    <col min="3" max="3" width="15" style="14" customWidth="1"/>
    <col min="4" max="4" width="15.140625" style="14" customWidth="1"/>
    <col min="5" max="5" width="15.85546875" style="14" customWidth="1"/>
    <col min="6" max="6" width="16.85546875" style="13" hidden="1" customWidth="1"/>
  </cols>
  <sheetData>
    <row r="1" spans="1:7" ht="15" customHeight="1">
      <c r="A1" s="20">
        <v>40350</v>
      </c>
    </row>
    <row r="2" spans="1:7" ht="21">
      <c r="A2" s="70" t="s">
        <v>64</v>
      </c>
      <c r="B2" s="71"/>
      <c r="C2" s="71"/>
      <c r="D2" s="71"/>
      <c r="E2" s="71"/>
    </row>
    <row r="3" spans="1:7" ht="6.75" customHeight="1"/>
    <row r="4" spans="1:7" ht="21">
      <c r="A4" s="24" t="s">
        <v>49</v>
      </c>
    </row>
    <row r="5" spans="1:7" s="34" customFormat="1" ht="47.25" customHeight="1">
      <c r="A5" s="22" t="s">
        <v>23</v>
      </c>
      <c r="B5" s="15" t="s">
        <v>24</v>
      </c>
      <c r="C5" s="23" t="s">
        <v>45</v>
      </c>
      <c r="D5" s="23" t="s">
        <v>46</v>
      </c>
      <c r="E5" s="23" t="s">
        <v>48</v>
      </c>
      <c r="F5" s="22" t="s">
        <v>25</v>
      </c>
      <c r="G5" s="34" t="s">
        <v>41</v>
      </c>
    </row>
    <row r="6" spans="1:7" ht="18" customHeight="1">
      <c r="A6" s="2" t="s">
        <v>26</v>
      </c>
      <c r="B6" s="16" t="s">
        <v>28</v>
      </c>
      <c r="C6" s="3">
        <v>0</v>
      </c>
      <c r="D6" s="3">
        <v>15000</v>
      </c>
      <c r="E6" s="61">
        <f>SUM(C6:D6)</f>
        <v>15000</v>
      </c>
      <c r="F6" s="59" t="s">
        <v>31</v>
      </c>
      <c r="G6" t="s">
        <v>42</v>
      </c>
    </row>
    <row r="7" spans="1:7" ht="18" customHeight="1">
      <c r="A7" s="4" t="s">
        <v>27</v>
      </c>
      <c r="B7" s="7" t="s">
        <v>29</v>
      </c>
      <c r="C7" s="5">
        <v>63100</v>
      </c>
      <c r="D7" s="5">
        <v>-63100</v>
      </c>
      <c r="E7" s="57">
        <f t="shared" ref="E7:E19" si="0">SUM(C7:D7)</f>
        <v>0</v>
      </c>
      <c r="F7" s="60" t="s">
        <v>31</v>
      </c>
      <c r="G7" t="s">
        <v>42</v>
      </c>
    </row>
    <row r="8" spans="1:7" ht="18" customHeight="1">
      <c r="A8" s="4" t="s">
        <v>26</v>
      </c>
      <c r="B8" s="7" t="s">
        <v>30</v>
      </c>
      <c r="C8" s="5">
        <v>0</v>
      </c>
      <c r="D8" s="5">
        <v>1000</v>
      </c>
      <c r="E8" s="57">
        <f t="shared" si="0"/>
        <v>1000</v>
      </c>
      <c r="F8" s="60" t="s">
        <v>31</v>
      </c>
      <c r="G8" s="21" t="s">
        <v>42</v>
      </c>
    </row>
    <row r="9" spans="1:7" ht="18" customHeight="1">
      <c r="A9" s="4" t="s">
        <v>26</v>
      </c>
      <c r="B9" s="7" t="s">
        <v>33</v>
      </c>
      <c r="C9" s="5">
        <v>0</v>
      </c>
      <c r="D9" s="5">
        <v>10000</v>
      </c>
      <c r="E9" s="57">
        <f t="shared" si="0"/>
        <v>10000</v>
      </c>
      <c r="F9" s="60" t="s">
        <v>32</v>
      </c>
      <c r="G9" s="21" t="s">
        <v>42</v>
      </c>
    </row>
    <row r="10" spans="1:7" ht="18" customHeight="1">
      <c r="A10" s="4" t="s">
        <v>27</v>
      </c>
      <c r="B10" s="7" t="s">
        <v>35</v>
      </c>
      <c r="C10" s="5">
        <v>220000</v>
      </c>
      <c r="D10" s="5">
        <v>-70000</v>
      </c>
      <c r="E10" s="57">
        <f t="shared" si="0"/>
        <v>150000</v>
      </c>
      <c r="F10" s="60" t="s">
        <v>34</v>
      </c>
      <c r="G10" t="s">
        <v>0</v>
      </c>
    </row>
    <row r="11" spans="1:7" ht="18" customHeight="1">
      <c r="A11" s="4" t="s">
        <v>27</v>
      </c>
      <c r="B11" s="7" t="s">
        <v>36</v>
      </c>
      <c r="C11" s="5">
        <v>35500</v>
      </c>
      <c r="D11" s="5">
        <v>-10500</v>
      </c>
      <c r="E11" s="57">
        <f t="shared" si="0"/>
        <v>25000</v>
      </c>
      <c r="F11" s="60" t="s">
        <v>34</v>
      </c>
      <c r="G11" t="s">
        <v>0</v>
      </c>
    </row>
    <row r="12" spans="1:7" ht="18" customHeight="1">
      <c r="A12" s="4" t="s">
        <v>27</v>
      </c>
      <c r="B12" s="7" t="s">
        <v>37</v>
      </c>
      <c r="C12" s="5">
        <v>210126</v>
      </c>
      <c r="D12" s="5">
        <v>-45126</v>
      </c>
      <c r="E12" s="57">
        <f t="shared" si="0"/>
        <v>165000</v>
      </c>
      <c r="F12" s="60" t="s">
        <v>34</v>
      </c>
      <c r="G12" t="s">
        <v>0</v>
      </c>
    </row>
    <row r="13" spans="1:7" ht="35.25" customHeight="1">
      <c r="A13" s="4" t="s">
        <v>26</v>
      </c>
      <c r="B13" s="7" t="s">
        <v>43</v>
      </c>
      <c r="C13" s="5">
        <f>-531627+95040</f>
        <v>-436587</v>
      </c>
      <c r="D13" s="5">
        <v>204189</v>
      </c>
      <c r="E13" s="57">
        <f t="shared" si="0"/>
        <v>-232398</v>
      </c>
      <c r="F13" s="60" t="s">
        <v>34</v>
      </c>
      <c r="G13" t="s">
        <v>42</v>
      </c>
    </row>
    <row r="14" spans="1:7" ht="18" customHeight="1">
      <c r="A14" s="4" t="s">
        <v>27</v>
      </c>
      <c r="B14" s="7" t="s">
        <v>38</v>
      </c>
      <c r="C14" s="5">
        <v>15071</v>
      </c>
      <c r="D14" s="5">
        <v>-15071</v>
      </c>
      <c r="E14" s="57">
        <f t="shared" si="0"/>
        <v>0</v>
      </c>
      <c r="F14" s="60" t="s">
        <v>39</v>
      </c>
      <c r="G14" t="s">
        <v>42</v>
      </c>
    </row>
    <row r="15" spans="1:7" ht="36" customHeight="1">
      <c r="A15" s="4" t="s">
        <v>27</v>
      </c>
      <c r="B15" s="7" t="s">
        <v>44</v>
      </c>
      <c r="C15" s="5">
        <v>60000</v>
      </c>
      <c r="D15" s="5">
        <v>-5000</v>
      </c>
      <c r="E15" s="57">
        <f t="shared" si="0"/>
        <v>55000</v>
      </c>
      <c r="F15" s="60" t="s">
        <v>39</v>
      </c>
      <c r="G15" t="s">
        <v>42</v>
      </c>
    </row>
    <row r="16" spans="1:7" ht="35.25" customHeight="1">
      <c r="A16" s="4" t="s">
        <v>26</v>
      </c>
      <c r="B16" s="7" t="s">
        <v>47</v>
      </c>
      <c r="C16" s="5">
        <v>0</v>
      </c>
      <c r="D16" s="5">
        <v>20000</v>
      </c>
      <c r="E16" s="57">
        <f t="shared" si="0"/>
        <v>20000</v>
      </c>
      <c r="F16" s="60" t="s">
        <v>39</v>
      </c>
      <c r="G16" t="s">
        <v>0</v>
      </c>
    </row>
    <row r="17" spans="1:7" ht="20.25" customHeight="1">
      <c r="A17" s="39" t="s">
        <v>27</v>
      </c>
      <c r="B17" s="40" t="s">
        <v>40</v>
      </c>
      <c r="C17" s="41">
        <v>960453</v>
      </c>
      <c r="D17" s="41">
        <v>-44481</v>
      </c>
      <c r="E17" s="62">
        <f>SUM(C17:D17)</f>
        <v>915972</v>
      </c>
      <c r="F17" s="56" t="s">
        <v>39</v>
      </c>
      <c r="G17" s="33" t="s">
        <v>0</v>
      </c>
    </row>
    <row r="18" spans="1:7" s="55" customFormat="1" ht="20.25" customHeight="1">
      <c r="A18" s="39" t="s">
        <v>26</v>
      </c>
      <c r="B18" s="40" t="s">
        <v>55</v>
      </c>
      <c r="C18" s="41">
        <v>298500</v>
      </c>
      <c r="D18" s="41">
        <v>2000</v>
      </c>
      <c r="E18" s="62">
        <v>300500</v>
      </c>
      <c r="F18" s="56" t="s">
        <v>56</v>
      </c>
      <c r="G18" s="33" t="s">
        <v>0</v>
      </c>
    </row>
    <row r="19" spans="1:7" s="33" customFormat="1" ht="37.5">
      <c r="A19" s="4" t="s">
        <v>27</v>
      </c>
      <c r="B19" s="7" t="s">
        <v>60</v>
      </c>
      <c r="C19" s="5">
        <v>18000</v>
      </c>
      <c r="D19" s="5">
        <v>-6000</v>
      </c>
      <c r="E19" s="57">
        <f t="shared" si="0"/>
        <v>12000</v>
      </c>
      <c r="F19" s="56" t="s">
        <v>56</v>
      </c>
      <c r="G19" s="33" t="s">
        <v>0</v>
      </c>
    </row>
    <row r="20" spans="1:7" s="45" customFormat="1" ht="19.5" customHeight="1">
      <c r="A20" s="4" t="s">
        <v>26</v>
      </c>
      <c r="B20" s="7" t="s">
        <v>61</v>
      </c>
      <c r="C20" s="5">
        <v>0</v>
      </c>
      <c r="D20" s="5">
        <v>120000</v>
      </c>
      <c r="E20" s="57">
        <f>SUM(C20:D20)</f>
        <v>120000</v>
      </c>
      <c r="F20" s="44"/>
    </row>
    <row r="21" spans="1:7" s="45" customFormat="1" ht="19.5" customHeight="1">
      <c r="A21" s="8" t="s">
        <v>26</v>
      </c>
      <c r="B21" s="17" t="s">
        <v>63</v>
      </c>
      <c r="C21" s="9">
        <v>0</v>
      </c>
      <c r="D21" s="9">
        <v>-112911</v>
      </c>
      <c r="E21" s="58">
        <f>SUM(C21:D21)</f>
        <v>-112911</v>
      </c>
      <c r="F21" s="44"/>
    </row>
    <row r="22" spans="1:7" hidden="1">
      <c r="A22" s="4"/>
      <c r="B22" s="7"/>
      <c r="C22" s="5"/>
      <c r="D22" s="5"/>
      <c r="E22" s="5"/>
      <c r="F22" s="6"/>
    </row>
    <row r="23" spans="1:7" hidden="1">
      <c r="A23" s="4"/>
      <c r="B23" s="7"/>
      <c r="C23" s="5"/>
      <c r="D23" s="5"/>
      <c r="E23" s="5"/>
      <c r="F23" s="6"/>
    </row>
    <row r="24" spans="1:7" hidden="1">
      <c r="A24" s="8"/>
      <c r="B24" s="17"/>
      <c r="C24" s="9"/>
      <c r="D24" s="9"/>
      <c r="E24" s="9"/>
      <c r="F24" s="10"/>
    </row>
    <row r="25" spans="1:7" s="1" customFormat="1">
      <c r="A25" s="11"/>
      <c r="B25" s="18" t="s">
        <v>57</v>
      </c>
      <c r="C25" s="12">
        <f>SUM(C6:C24)</f>
        <v>1444163</v>
      </c>
      <c r="D25" s="12">
        <f>SUM(D6:D24)</f>
        <v>0</v>
      </c>
      <c r="E25" s="12">
        <f>SUM(E6:E24)</f>
        <v>1444163</v>
      </c>
      <c r="F25" s="11"/>
    </row>
    <row r="26" spans="1:7" s="45" customFormat="1" ht="19.5" hidden="1" customHeight="1">
      <c r="A26" s="63" t="s">
        <v>26</v>
      </c>
      <c r="B26" s="64" t="s">
        <v>62</v>
      </c>
      <c r="C26" s="65">
        <v>0</v>
      </c>
      <c r="D26" s="65">
        <v>7063147</v>
      </c>
      <c r="E26" s="65">
        <f>SUM(C26:D26)</f>
        <v>7063147</v>
      </c>
      <c r="F26" s="44"/>
    </row>
    <row r="27" spans="1:7" s="45" customFormat="1" ht="19.5" hidden="1" customHeight="1">
      <c r="A27" s="66" t="s">
        <v>26</v>
      </c>
      <c r="B27" s="67" t="s">
        <v>63</v>
      </c>
      <c r="C27" s="68">
        <v>0</v>
      </c>
      <c r="D27" s="68">
        <v>112911</v>
      </c>
      <c r="E27" s="69">
        <f>SUM(C27:D27)</f>
        <v>112911</v>
      </c>
      <c r="F27" s="44"/>
    </row>
    <row r="28" spans="1:7" s="45" customFormat="1" ht="19.5" hidden="1" customHeight="1">
      <c r="A28" s="44"/>
      <c r="B28" s="46" t="s">
        <v>22</v>
      </c>
      <c r="C28" s="47">
        <f>SUM(C25:C27)</f>
        <v>1444163</v>
      </c>
      <c r="D28" s="47">
        <f>SUM(D25:D27)</f>
        <v>7176058</v>
      </c>
      <c r="E28" s="47">
        <f>SUM(E25:E27)</f>
        <v>8620221</v>
      </c>
      <c r="F28" s="44"/>
    </row>
    <row r="29" spans="1:7" s="1" customFormat="1" ht="5.25" customHeight="1">
      <c r="A29" s="11"/>
      <c r="B29" s="18"/>
      <c r="C29" s="12"/>
      <c r="D29" s="12"/>
      <c r="E29" s="12"/>
      <c r="F29" s="11"/>
    </row>
    <row r="30" spans="1:7" ht="21">
      <c r="A30" s="24" t="s">
        <v>50</v>
      </c>
    </row>
    <row r="31" spans="1:7" s="34" customFormat="1" ht="47.25" customHeight="1">
      <c r="A31" s="22" t="s">
        <v>23</v>
      </c>
      <c r="B31" s="15" t="s">
        <v>24</v>
      </c>
      <c r="C31" s="23" t="s">
        <v>45</v>
      </c>
      <c r="D31" s="23" t="s">
        <v>46</v>
      </c>
      <c r="E31" s="23" t="s">
        <v>48</v>
      </c>
      <c r="F31" s="22" t="s">
        <v>25</v>
      </c>
      <c r="G31" s="34" t="s">
        <v>41</v>
      </c>
    </row>
    <row r="32" spans="1:7" s="33" customFormat="1" ht="18" customHeight="1">
      <c r="A32" s="29" t="s">
        <v>26</v>
      </c>
      <c r="B32" s="30" t="s">
        <v>51</v>
      </c>
      <c r="C32" s="31">
        <v>0</v>
      </c>
      <c r="D32" s="31">
        <v>48000</v>
      </c>
      <c r="E32" s="31">
        <f>SUM(C32:D32)</f>
        <v>48000</v>
      </c>
      <c r="F32" s="32" t="s">
        <v>31</v>
      </c>
    </row>
    <row r="33" spans="1:7" ht="18" hidden="1" customHeight="1">
      <c r="A33" s="25"/>
      <c r="B33" s="26"/>
      <c r="C33" s="27"/>
      <c r="D33" s="27"/>
      <c r="E33" s="27"/>
      <c r="F33" s="28"/>
    </row>
    <row r="34" spans="1:7" hidden="1">
      <c r="A34" s="4"/>
      <c r="B34" s="7"/>
      <c r="C34" s="5"/>
      <c r="D34" s="5"/>
      <c r="E34" s="5"/>
      <c r="F34" s="6"/>
    </row>
    <row r="35" spans="1:7" hidden="1">
      <c r="A35" s="4"/>
      <c r="B35" s="7"/>
      <c r="C35" s="5"/>
      <c r="D35" s="5"/>
      <c r="E35" s="5"/>
      <c r="F35" s="6"/>
    </row>
    <row r="36" spans="1:7" hidden="1">
      <c r="A36" s="4"/>
      <c r="B36" s="7"/>
      <c r="C36" s="5"/>
      <c r="D36" s="5"/>
      <c r="E36" s="5"/>
      <c r="F36" s="6"/>
    </row>
    <row r="37" spans="1:7" hidden="1">
      <c r="A37" s="4"/>
      <c r="B37" s="7"/>
      <c r="C37" s="5"/>
      <c r="D37" s="5"/>
      <c r="E37" s="5"/>
      <c r="F37" s="6"/>
    </row>
    <row r="38" spans="1:7" hidden="1">
      <c r="A38" s="8"/>
      <c r="B38" s="17"/>
      <c r="C38" s="9"/>
      <c r="D38" s="9"/>
      <c r="E38" s="9"/>
      <c r="F38" s="10"/>
    </row>
    <row r="39" spans="1:7" s="1" customFormat="1">
      <c r="A39" s="11"/>
      <c r="B39" s="18" t="s">
        <v>22</v>
      </c>
      <c r="C39" s="12">
        <f>SUM(C32:C38)</f>
        <v>0</v>
      </c>
      <c r="D39" s="12">
        <f>SUM(D32:D38)</f>
        <v>48000</v>
      </c>
      <c r="E39" s="12">
        <f>SUM(E32:E38)</f>
        <v>48000</v>
      </c>
      <c r="F39" s="11"/>
    </row>
    <row r="40" spans="1:7" ht="21">
      <c r="A40" s="24" t="s">
        <v>52</v>
      </c>
    </row>
    <row r="41" spans="1:7" s="34" customFormat="1" ht="47.25" customHeight="1">
      <c r="A41" s="22" t="s">
        <v>23</v>
      </c>
      <c r="B41" s="15" t="s">
        <v>24</v>
      </c>
      <c r="C41" s="23" t="s">
        <v>45</v>
      </c>
      <c r="D41" s="23" t="s">
        <v>46</v>
      </c>
      <c r="E41" s="23" t="s">
        <v>48</v>
      </c>
      <c r="F41" s="22" t="s">
        <v>25</v>
      </c>
      <c r="G41" s="34" t="s">
        <v>41</v>
      </c>
    </row>
    <row r="42" spans="1:7" s="33" customFormat="1" ht="18" customHeight="1">
      <c r="A42" s="51" t="s">
        <v>26</v>
      </c>
      <c r="B42" s="52" t="s">
        <v>54</v>
      </c>
      <c r="C42" s="53">
        <v>0</v>
      </c>
      <c r="D42" s="53">
        <v>50000</v>
      </c>
      <c r="E42" s="53">
        <f>SUM(C42:D42)</f>
        <v>50000</v>
      </c>
      <c r="F42" s="32" t="s">
        <v>31</v>
      </c>
    </row>
    <row r="43" spans="1:7" ht="35.25" customHeight="1">
      <c r="A43" s="8" t="s">
        <v>26</v>
      </c>
      <c r="B43" s="17" t="s">
        <v>59</v>
      </c>
      <c r="C43" s="9">
        <v>6648295</v>
      </c>
      <c r="D43" s="9">
        <v>54112</v>
      </c>
      <c r="E43" s="9">
        <f>SUM(C43:D43)</f>
        <v>6702407</v>
      </c>
      <c r="F43" s="6" t="s">
        <v>34</v>
      </c>
      <c r="G43" t="s">
        <v>42</v>
      </c>
    </row>
    <row r="44" spans="1:7" hidden="1">
      <c r="A44" s="25"/>
      <c r="B44" s="26"/>
      <c r="C44" s="27"/>
      <c r="D44" s="27"/>
      <c r="E44" s="27"/>
      <c r="F44" s="6"/>
    </row>
    <row r="45" spans="1:7" hidden="1">
      <c r="A45" s="4"/>
      <c r="B45" s="7"/>
      <c r="C45" s="5"/>
      <c r="D45" s="5"/>
      <c r="E45" s="5"/>
      <c r="F45" s="6"/>
    </row>
    <row r="46" spans="1:7" hidden="1">
      <c r="A46" s="4"/>
      <c r="B46" s="7"/>
      <c r="C46" s="5"/>
      <c r="D46" s="5"/>
      <c r="E46" s="5"/>
      <c r="F46" s="6"/>
    </row>
    <row r="47" spans="1:7" hidden="1">
      <c r="A47" s="4"/>
      <c r="B47" s="7"/>
      <c r="C47" s="5"/>
      <c r="D47" s="5"/>
      <c r="E47" s="5"/>
      <c r="F47" s="6"/>
    </row>
    <row r="48" spans="1:7" hidden="1">
      <c r="A48" s="8"/>
      <c r="B48" s="17"/>
      <c r="C48" s="9"/>
      <c r="D48" s="9"/>
      <c r="E48" s="9"/>
      <c r="F48" s="10"/>
    </row>
    <row r="49" spans="1:7" s="1" customFormat="1">
      <c r="A49" s="11"/>
      <c r="B49" s="18" t="s">
        <v>22</v>
      </c>
      <c r="C49" s="12">
        <f>SUM(C42:C48)</f>
        <v>6648295</v>
      </c>
      <c r="D49" s="12">
        <f>SUM(D42:D48)</f>
        <v>104112</v>
      </c>
      <c r="E49" s="12">
        <f>SUM(E42:E48)</f>
        <v>6752407</v>
      </c>
      <c r="F49" s="11"/>
    </row>
    <row r="50" spans="1:7" s="1" customFormat="1" hidden="1">
      <c r="A50" s="11"/>
      <c r="B50" s="18"/>
      <c r="C50" s="12"/>
      <c r="D50" s="12"/>
      <c r="E50" s="12"/>
      <c r="F50" s="11"/>
    </row>
    <row r="51" spans="1:7" s="1" customFormat="1" hidden="1">
      <c r="A51" s="11"/>
      <c r="B51" s="18"/>
      <c r="C51" s="12"/>
      <c r="D51" s="12"/>
      <c r="E51" s="12"/>
      <c r="F51" s="11"/>
    </row>
    <row r="52" spans="1:7" hidden="1"/>
    <row r="53" spans="1:7" ht="13.5" hidden="1" customHeight="1"/>
    <row r="54" spans="1:7" ht="21">
      <c r="A54" s="24" t="s">
        <v>53</v>
      </c>
    </row>
    <row r="55" spans="1:7" s="34" customFormat="1" ht="47.25" customHeight="1">
      <c r="A55" s="22" t="s">
        <v>23</v>
      </c>
      <c r="B55" s="15" t="s">
        <v>24</v>
      </c>
      <c r="C55" s="23" t="s">
        <v>45</v>
      </c>
      <c r="D55" s="23" t="s">
        <v>46</v>
      </c>
      <c r="E55" s="23" t="s">
        <v>48</v>
      </c>
      <c r="F55" s="22" t="s">
        <v>25</v>
      </c>
      <c r="G55" s="34" t="s">
        <v>41</v>
      </c>
    </row>
    <row r="56" spans="1:7" ht="18" hidden="1" customHeight="1">
      <c r="A56" s="4" t="s">
        <v>27</v>
      </c>
      <c r="B56" s="7" t="s">
        <v>35</v>
      </c>
      <c r="C56" s="5">
        <v>220000</v>
      </c>
      <c r="D56" s="5">
        <v>-70000</v>
      </c>
      <c r="E56" s="5">
        <f>SUM(C56:D56)</f>
        <v>150000</v>
      </c>
      <c r="F56" s="6" t="s">
        <v>34</v>
      </c>
      <c r="G56" t="s">
        <v>0</v>
      </c>
    </row>
    <row r="57" spans="1:7" ht="18" hidden="1" customHeight="1">
      <c r="A57" s="4" t="s">
        <v>27</v>
      </c>
      <c r="B57" s="7" t="s">
        <v>36</v>
      </c>
      <c r="C57" s="5">
        <v>35500</v>
      </c>
      <c r="D57" s="5">
        <v>-10500</v>
      </c>
      <c r="E57" s="5">
        <f>SUM(C57:D57)</f>
        <v>25000</v>
      </c>
      <c r="F57" s="6" t="s">
        <v>34</v>
      </c>
      <c r="G57" t="s">
        <v>0</v>
      </c>
    </row>
    <row r="58" spans="1:7" ht="18" hidden="1" customHeight="1">
      <c r="A58" s="4" t="s">
        <v>27</v>
      </c>
      <c r="B58" s="7" t="s">
        <v>37</v>
      </c>
      <c r="C58" s="5">
        <v>210126</v>
      </c>
      <c r="D58" s="5">
        <v>-45126</v>
      </c>
      <c r="E58" s="5">
        <f>SUM(C58:D58)</f>
        <v>165000</v>
      </c>
      <c r="F58" s="6" t="s">
        <v>34</v>
      </c>
      <c r="G58" t="s">
        <v>0</v>
      </c>
    </row>
    <row r="59" spans="1:7" ht="35.25" hidden="1" customHeight="1">
      <c r="A59" s="4" t="s">
        <v>26</v>
      </c>
      <c r="B59" s="7" t="s">
        <v>47</v>
      </c>
      <c r="C59" s="5">
        <v>0</v>
      </c>
      <c r="D59" s="5">
        <v>20000</v>
      </c>
      <c r="E59" s="5">
        <f>SUM(C59:D59)</f>
        <v>20000</v>
      </c>
      <c r="F59" s="6" t="s">
        <v>39</v>
      </c>
      <c r="G59" t="s">
        <v>0</v>
      </c>
    </row>
    <row r="60" spans="1:7" ht="20.25" hidden="1" customHeight="1">
      <c r="A60" s="4" t="s">
        <v>27</v>
      </c>
      <c r="B60" s="7" t="s">
        <v>40</v>
      </c>
      <c r="C60" s="5">
        <v>960453</v>
      </c>
      <c r="D60" s="5">
        <v>-44481</v>
      </c>
      <c r="E60" s="5">
        <f>SUM(C60:D60)</f>
        <v>915972</v>
      </c>
      <c r="F60" s="6" t="s">
        <v>39</v>
      </c>
      <c r="G60" s="54" t="s">
        <v>0</v>
      </c>
    </row>
    <row r="61" spans="1:7" ht="20.25" hidden="1" customHeight="1">
      <c r="A61" s="25" t="s">
        <v>26</v>
      </c>
      <c r="B61" s="26" t="s">
        <v>51</v>
      </c>
      <c r="C61" s="27">
        <v>0</v>
      </c>
      <c r="D61" s="27">
        <v>48000</v>
      </c>
      <c r="E61" s="27">
        <v>48000</v>
      </c>
      <c r="F61" s="28" t="s">
        <v>31</v>
      </c>
      <c r="G61" s="45"/>
    </row>
    <row r="62" spans="1:7" ht="39" customHeight="1">
      <c r="A62" s="25" t="s">
        <v>26</v>
      </c>
      <c r="B62" s="26" t="s">
        <v>1</v>
      </c>
      <c r="C62" s="27">
        <v>0</v>
      </c>
      <c r="D62" s="27">
        <v>3300000</v>
      </c>
      <c r="E62" s="27">
        <f>SUM(C62:D62)</f>
        <v>3300000</v>
      </c>
      <c r="F62" s="28" t="s">
        <v>31</v>
      </c>
      <c r="G62" t="s">
        <v>0</v>
      </c>
    </row>
    <row r="63" spans="1:7" ht="18" customHeight="1">
      <c r="A63" s="4" t="s">
        <v>26</v>
      </c>
      <c r="B63" s="7" t="s">
        <v>5</v>
      </c>
      <c r="C63" s="5">
        <v>0</v>
      </c>
      <c r="D63" s="5">
        <v>25000</v>
      </c>
      <c r="E63" s="5">
        <f t="shared" ref="E63:E83" si="1">SUM(C63:D63)</f>
        <v>25000</v>
      </c>
      <c r="F63" s="6" t="s">
        <v>31</v>
      </c>
      <c r="G63" t="s">
        <v>0</v>
      </c>
    </row>
    <row r="64" spans="1:7" ht="18" customHeight="1">
      <c r="A64" s="4" t="s">
        <v>26</v>
      </c>
      <c r="B64" s="7" t="s">
        <v>8</v>
      </c>
      <c r="C64" s="5">
        <v>0</v>
      </c>
      <c r="D64" s="5">
        <v>200000</v>
      </c>
      <c r="E64" s="5">
        <f t="shared" si="1"/>
        <v>200000</v>
      </c>
      <c r="F64" s="6" t="s">
        <v>31</v>
      </c>
      <c r="G64" t="s">
        <v>0</v>
      </c>
    </row>
    <row r="65" spans="1:7" ht="18" customHeight="1">
      <c r="A65" s="4" t="s">
        <v>26</v>
      </c>
      <c r="B65" s="7" t="s">
        <v>9</v>
      </c>
      <c r="C65" s="5">
        <v>0</v>
      </c>
      <c r="D65" s="5">
        <v>200000</v>
      </c>
      <c r="E65" s="5">
        <f t="shared" si="1"/>
        <v>200000</v>
      </c>
      <c r="F65" s="6" t="s">
        <v>32</v>
      </c>
      <c r="G65" t="s">
        <v>0</v>
      </c>
    </row>
    <row r="66" spans="1:7" ht="18" customHeight="1">
      <c r="A66" s="4" t="s">
        <v>26</v>
      </c>
      <c r="B66" s="7" t="s">
        <v>10</v>
      </c>
      <c r="C66" s="5">
        <v>0</v>
      </c>
      <c r="D66" s="5">
        <v>85000</v>
      </c>
      <c r="E66" s="5">
        <f t="shared" si="1"/>
        <v>85000</v>
      </c>
      <c r="F66" s="6" t="s">
        <v>34</v>
      </c>
      <c r="G66" t="s">
        <v>0</v>
      </c>
    </row>
    <row r="67" spans="1:7" ht="19.5" customHeight="1">
      <c r="A67" s="4" t="s">
        <v>26</v>
      </c>
      <c r="B67" s="48" t="s">
        <v>2</v>
      </c>
      <c r="C67" s="5">
        <v>0</v>
      </c>
      <c r="D67" s="5">
        <v>15000</v>
      </c>
      <c r="E67" s="5">
        <f t="shared" si="1"/>
        <v>15000</v>
      </c>
      <c r="F67" s="6" t="s">
        <v>34</v>
      </c>
      <c r="G67" t="s">
        <v>0</v>
      </c>
    </row>
    <row r="68" spans="1:7" ht="18" customHeight="1">
      <c r="A68" s="4" t="s">
        <v>26</v>
      </c>
      <c r="B68" s="7" t="s">
        <v>3</v>
      </c>
      <c r="C68" s="5">
        <v>0</v>
      </c>
      <c r="D68" s="5">
        <v>8500</v>
      </c>
      <c r="E68" s="5">
        <f t="shared" si="1"/>
        <v>8500</v>
      </c>
      <c r="F68" s="6" t="s">
        <v>34</v>
      </c>
      <c r="G68" t="s">
        <v>0</v>
      </c>
    </row>
    <row r="69" spans="1:7" ht="18" customHeight="1">
      <c r="A69" s="4" t="s">
        <v>26</v>
      </c>
      <c r="B69" s="7" t="s">
        <v>4</v>
      </c>
      <c r="C69" s="5">
        <v>0</v>
      </c>
      <c r="D69" s="5">
        <v>75000</v>
      </c>
      <c r="E69" s="5">
        <f t="shared" si="1"/>
        <v>75000</v>
      </c>
      <c r="F69" s="6" t="s">
        <v>34</v>
      </c>
      <c r="G69" t="s">
        <v>0</v>
      </c>
    </row>
    <row r="70" spans="1:7" ht="18" customHeight="1">
      <c r="A70" s="4" t="s">
        <v>26</v>
      </c>
      <c r="B70" s="7" t="s">
        <v>6</v>
      </c>
      <c r="C70" s="5">
        <v>0</v>
      </c>
      <c r="D70" s="5">
        <v>10000</v>
      </c>
      <c r="E70" s="5">
        <f t="shared" si="1"/>
        <v>10000</v>
      </c>
      <c r="F70" s="6" t="s">
        <v>34</v>
      </c>
      <c r="G70" t="s">
        <v>0</v>
      </c>
    </row>
    <row r="71" spans="1:7" ht="18" customHeight="1">
      <c r="A71" s="4" t="s">
        <v>26</v>
      </c>
      <c r="B71" s="7" t="s">
        <v>7</v>
      </c>
      <c r="C71" s="5">
        <v>0</v>
      </c>
      <c r="D71" s="5">
        <v>40000</v>
      </c>
      <c r="E71" s="5">
        <f t="shared" si="1"/>
        <v>40000</v>
      </c>
      <c r="F71" s="6" t="s">
        <v>34</v>
      </c>
      <c r="G71" t="s">
        <v>0</v>
      </c>
    </row>
    <row r="72" spans="1:7" ht="18" customHeight="1">
      <c r="A72" s="4" t="s">
        <v>26</v>
      </c>
      <c r="B72" s="7" t="s">
        <v>12</v>
      </c>
      <c r="C72" s="5">
        <v>0</v>
      </c>
      <c r="D72" s="5">
        <v>48000</v>
      </c>
      <c r="E72" s="5">
        <f t="shared" si="1"/>
        <v>48000</v>
      </c>
      <c r="F72" s="6" t="s">
        <v>34</v>
      </c>
      <c r="G72" t="s">
        <v>0</v>
      </c>
    </row>
    <row r="73" spans="1:7" ht="18" customHeight="1">
      <c r="A73" s="4" t="s">
        <v>26</v>
      </c>
      <c r="B73" s="7" t="s">
        <v>13</v>
      </c>
      <c r="C73" s="5">
        <v>0</v>
      </c>
      <c r="D73" s="5">
        <v>26000</v>
      </c>
      <c r="E73" s="5">
        <f t="shared" si="1"/>
        <v>26000</v>
      </c>
      <c r="F73" s="6" t="s">
        <v>34</v>
      </c>
      <c r="G73" t="s">
        <v>0</v>
      </c>
    </row>
    <row r="74" spans="1:7" ht="18" customHeight="1">
      <c r="A74" s="4" t="s">
        <v>26</v>
      </c>
      <c r="B74" s="7" t="s">
        <v>18</v>
      </c>
      <c r="C74" s="5">
        <v>0</v>
      </c>
      <c r="D74" s="5">
        <v>8500</v>
      </c>
      <c r="E74" s="5">
        <f t="shared" si="1"/>
        <v>8500</v>
      </c>
      <c r="F74" s="6" t="s">
        <v>39</v>
      </c>
      <c r="G74" t="s">
        <v>0</v>
      </c>
    </row>
    <row r="75" spans="1:7" ht="18" customHeight="1">
      <c r="A75" s="4" t="s">
        <v>26</v>
      </c>
      <c r="B75" s="7" t="s">
        <v>11</v>
      </c>
      <c r="C75" s="5">
        <v>0</v>
      </c>
      <c r="D75" s="5">
        <v>300000</v>
      </c>
      <c r="E75" s="5">
        <f t="shared" si="1"/>
        <v>300000</v>
      </c>
      <c r="F75" s="6" t="s">
        <v>39</v>
      </c>
      <c r="G75" t="s">
        <v>0</v>
      </c>
    </row>
    <row r="76" spans="1:7" ht="18" customHeight="1">
      <c r="A76" s="4" t="s">
        <v>26</v>
      </c>
      <c r="B76" s="7" t="s">
        <v>14</v>
      </c>
      <c r="C76" s="5">
        <v>0</v>
      </c>
      <c r="D76" s="5">
        <v>132147</v>
      </c>
      <c r="E76" s="5">
        <f t="shared" si="1"/>
        <v>132147</v>
      </c>
      <c r="F76" s="6" t="s">
        <v>39</v>
      </c>
      <c r="G76" t="s">
        <v>0</v>
      </c>
    </row>
    <row r="77" spans="1:7" ht="18" customHeight="1">
      <c r="A77" s="4" t="s">
        <v>26</v>
      </c>
      <c r="B77" s="7" t="s">
        <v>15</v>
      </c>
      <c r="C77" s="5">
        <v>0</v>
      </c>
      <c r="D77" s="5">
        <v>100000</v>
      </c>
      <c r="E77" s="5">
        <f t="shared" si="1"/>
        <v>100000</v>
      </c>
      <c r="F77" s="6" t="s">
        <v>39</v>
      </c>
      <c r="G77" t="s">
        <v>0</v>
      </c>
    </row>
    <row r="78" spans="1:7" ht="36" customHeight="1">
      <c r="A78" s="4" t="s">
        <v>26</v>
      </c>
      <c r="B78" s="7" t="s">
        <v>16</v>
      </c>
      <c r="C78" s="5">
        <v>0</v>
      </c>
      <c r="D78" s="5">
        <v>100000</v>
      </c>
      <c r="E78" s="5">
        <f t="shared" si="1"/>
        <v>100000</v>
      </c>
      <c r="F78" s="6" t="s">
        <v>39</v>
      </c>
      <c r="G78" t="s">
        <v>0</v>
      </c>
    </row>
    <row r="79" spans="1:7" ht="18" customHeight="1">
      <c r="A79" s="4" t="s">
        <v>26</v>
      </c>
      <c r="B79" s="7" t="s">
        <v>17</v>
      </c>
      <c r="C79" s="5">
        <v>0</v>
      </c>
      <c r="D79" s="5">
        <v>450000</v>
      </c>
      <c r="E79" s="5">
        <f t="shared" si="1"/>
        <v>450000</v>
      </c>
      <c r="F79" s="6" t="s">
        <v>39</v>
      </c>
      <c r="G79" t="s">
        <v>0</v>
      </c>
    </row>
    <row r="80" spans="1:7" ht="18" customHeight="1">
      <c r="A80" s="4" t="s">
        <v>26</v>
      </c>
      <c r="B80" s="7" t="s">
        <v>19</v>
      </c>
      <c r="C80" s="5">
        <v>0</v>
      </c>
      <c r="D80" s="5">
        <v>50000</v>
      </c>
      <c r="E80" s="5">
        <f t="shared" si="1"/>
        <v>50000</v>
      </c>
      <c r="F80" s="6" t="s">
        <v>39</v>
      </c>
      <c r="G80" t="s">
        <v>0</v>
      </c>
    </row>
    <row r="81" spans="1:7" ht="18" customHeight="1">
      <c r="A81" s="4" t="s">
        <v>26</v>
      </c>
      <c r="B81" s="7" t="s">
        <v>20</v>
      </c>
      <c r="C81" s="5">
        <v>0</v>
      </c>
      <c r="D81" s="5">
        <v>1800000</v>
      </c>
      <c r="E81" s="5">
        <f t="shared" si="1"/>
        <v>1800000</v>
      </c>
      <c r="F81" s="6" t="s">
        <v>39</v>
      </c>
      <c r="G81" t="s">
        <v>0</v>
      </c>
    </row>
    <row r="82" spans="1:7" s="33" customFormat="1" ht="18" customHeight="1">
      <c r="A82" s="8" t="s">
        <v>26</v>
      </c>
      <c r="B82" s="17" t="s">
        <v>21</v>
      </c>
      <c r="C82" s="9">
        <v>0</v>
      </c>
      <c r="D82" s="9">
        <v>90000</v>
      </c>
      <c r="E82" s="9">
        <f t="shared" si="1"/>
        <v>90000</v>
      </c>
      <c r="F82" s="10" t="s">
        <v>39</v>
      </c>
      <c r="G82" s="33" t="s">
        <v>0</v>
      </c>
    </row>
    <row r="83" spans="1:7" s="33" customFormat="1" ht="18" hidden="1" customHeight="1">
      <c r="A83" s="35" t="s">
        <v>26</v>
      </c>
      <c r="B83" s="36"/>
      <c r="C83" s="37"/>
      <c r="D83" s="37"/>
      <c r="E83" s="37">
        <f t="shared" si="1"/>
        <v>0</v>
      </c>
      <c r="F83" s="38" t="s">
        <v>39</v>
      </c>
      <c r="G83" t="s">
        <v>0</v>
      </c>
    </row>
    <row r="84" spans="1:7" hidden="1">
      <c r="A84" s="25"/>
      <c r="B84" s="26"/>
      <c r="C84" s="27"/>
      <c r="D84" s="27"/>
      <c r="E84" s="27"/>
      <c r="F84" s="28"/>
    </row>
    <row r="85" spans="1:7" hidden="1">
      <c r="A85" s="4"/>
      <c r="B85" s="7"/>
      <c r="C85" s="5"/>
      <c r="D85" s="5"/>
      <c r="E85" s="5"/>
      <c r="F85" s="6"/>
    </row>
    <row r="86" spans="1:7" hidden="1">
      <c r="A86" s="4"/>
      <c r="B86" s="7"/>
      <c r="C86" s="5"/>
      <c r="D86" s="5"/>
      <c r="E86" s="5"/>
      <c r="F86" s="6"/>
    </row>
    <row r="87" spans="1:7" hidden="1">
      <c r="A87" s="4"/>
      <c r="B87" s="7"/>
      <c r="C87" s="5"/>
      <c r="D87" s="5"/>
      <c r="E87" s="5"/>
      <c r="F87" s="6"/>
    </row>
    <row r="88" spans="1:7" hidden="1">
      <c r="A88" s="8"/>
      <c r="B88" s="17"/>
      <c r="C88" s="9"/>
      <c r="D88" s="9"/>
      <c r="E88" s="9"/>
      <c r="F88" s="10"/>
    </row>
    <row r="89" spans="1:7" s="1" customFormat="1">
      <c r="A89" s="11"/>
      <c r="B89" s="18" t="s">
        <v>22</v>
      </c>
      <c r="C89" s="12">
        <f>SUM(C62:C88)</f>
        <v>0</v>
      </c>
      <c r="D89" s="12">
        <f>SUM(D62:D88)</f>
        <v>7063147</v>
      </c>
      <c r="E89" s="12">
        <f>SUM(E62:E88)</f>
        <v>7063147</v>
      </c>
      <c r="F89" s="11"/>
    </row>
    <row r="90" spans="1:7" ht="7.5" customHeight="1">
      <c r="A90" s="24"/>
    </row>
    <row r="91" spans="1:7" ht="22.5" hidden="1" thickTop="1" thickBot="1">
      <c r="A91" s="42"/>
      <c r="B91" s="50" t="s">
        <v>58</v>
      </c>
      <c r="C91" s="43"/>
      <c r="D91" s="49">
        <f>SUM(D28-120000+D39+D49+D89)</f>
        <v>14271317</v>
      </c>
      <c r="E91" s="43"/>
    </row>
    <row r="92" spans="1:7" ht="21">
      <c r="A92" s="24"/>
    </row>
    <row r="93" spans="1:7" ht="21">
      <c r="A93" s="24"/>
    </row>
    <row r="94" spans="1:7" ht="21">
      <c r="A94" s="24"/>
    </row>
    <row r="95" spans="1:7" ht="21">
      <c r="A95" s="24"/>
    </row>
    <row r="96" spans="1:7" ht="21">
      <c r="A96" s="24"/>
    </row>
    <row r="97" spans="1:1" ht="21">
      <c r="A97" s="24"/>
    </row>
    <row r="98" spans="1:1" ht="21">
      <c r="A98" s="24"/>
    </row>
    <row r="99" spans="1:1" ht="21">
      <c r="A99" s="24"/>
    </row>
    <row r="100" spans="1:1" ht="21">
      <c r="A100" s="24"/>
    </row>
    <row r="101" spans="1:1" ht="21">
      <c r="A101" s="24"/>
    </row>
    <row r="102" spans="1:1" ht="21">
      <c r="A102" s="24"/>
    </row>
    <row r="110" spans="1:1">
      <c r="A110"/>
    </row>
  </sheetData>
  <autoFilter ref="A5:G19"/>
  <mergeCells count="1">
    <mergeCell ref="A2:E2"/>
  </mergeCells>
  <phoneticPr fontId="11" type="noConversion"/>
  <printOptions horizontalCentered="1"/>
  <pageMargins left="0.25" right="0.25" top="0.15" bottom="0.15" header="0.3" footer="0.3"/>
  <pageSetup scale="77" orientation="landscape" r:id="rId1"/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AddDeleteList4 06.21.10</vt:lpstr>
      <vt:lpstr>'AddDeleteList4 06.21.10'!Print_Area</vt:lpstr>
      <vt:lpstr>'AddDeleteList4 06.21.10'!Print_Titles</vt:lpstr>
    </vt:vector>
  </TitlesOfParts>
  <Company>City of Roswell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dbrown</dc:creator>
  <cp:lastModifiedBy>dbrown</cp:lastModifiedBy>
  <cp:lastPrinted>2010-06-24T13:37:10Z</cp:lastPrinted>
  <dcterms:created xsi:type="dcterms:W3CDTF">2010-03-26T20:34:51Z</dcterms:created>
  <dcterms:modified xsi:type="dcterms:W3CDTF">2010-06-29T17:21:43Z</dcterms:modified>
</cp:coreProperties>
</file>