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7295" windowHeight="10155"/>
  </bookViews>
  <sheets>
    <sheet name="March" sheetId="1" r:id="rId1"/>
  </sheets>
  <calcPr calcId="145621"/>
</workbook>
</file>

<file path=xl/calcChain.xml><?xml version="1.0" encoding="utf-8"?>
<calcChain xmlns="http://schemas.openxmlformats.org/spreadsheetml/2006/main">
  <c r="J19" i="1" l="1"/>
  <c r="J12" i="1"/>
  <c r="K6" i="1"/>
  <c r="K7" i="1"/>
  <c r="K8" i="1"/>
  <c r="K9" i="1" s="1"/>
  <c r="K10" i="1" s="1"/>
  <c r="K11" i="1" s="1"/>
  <c r="K5" i="1"/>
  <c r="I12" i="1" l="1"/>
  <c r="J16" i="1"/>
  <c r="J15" i="1"/>
  <c r="J11" i="1"/>
  <c r="J6" i="1"/>
  <c r="I17" i="1" l="1"/>
  <c r="I19" i="1" s="1"/>
  <c r="K15" i="1"/>
  <c r="K16" i="1" l="1"/>
  <c r="J17" i="1" l="1"/>
</calcChain>
</file>

<file path=xl/sharedStrings.xml><?xml version="1.0" encoding="utf-8"?>
<sst xmlns="http://schemas.openxmlformats.org/spreadsheetml/2006/main" count="76" uniqueCount="44">
  <si>
    <t>City Sponsored Event</t>
  </si>
  <si>
    <t>Date of Event</t>
  </si>
  <si>
    <t xml:space="preserve">Budget Balance </t>
  </si>
  <si>
    <t>Beginning Balance</t>
  </si>
  <si>
    <t>GA</t>
  </si>
  <si>
    <t>Dyslexia Dash</t>
  </si>
  <si>
    <t>World Harvest Church</t>
  </si>
  <si>
    <t>Holcomb Bridge Middle School PTA</t>
  </si>
  <si>
    <t>ATL</t>
  </si>
  <si>
    <t>Location</t>
  </si>
  <si>
    <t>Estimated Event Cost</t>
  </si>
  <si>
    <t>Roswell</t>
  </si>
  <si>
    <t>Chattahoochee Nature Center</t>
  </si>
  <si>
    <t>Big Pumpkin Run 5k</t>
  </si>
  <si>
    <t>Judson Collegiate Invitational</t>
  </si>
  <si>
    <t>JCI Foundation for Children's Healthcare of Atlanta</t>
  </si>
  <si>
    <t>Status</t>
  </si>
  <si>
    <t>Applicant / Beneficiary</t>
  </si>
  <si>
    <t>Holcomb Bridge Hustle 5k</t>
  </si>
  <si>
    <t>Flying Colors Butterfly Festival</t>
  </si>
  <si>
    <t>Sponsored in FY12?</t>
  </si>
  <si>
    <t>Y</t>
  </si>
  <si>
    <t>New Event?</t>
  </si>
  <si>
    <t>N</t>
  </si>
  <si>
    <t>n/a</t>
  </si>
  <si>
    <t>90% or Max Sponsorship</t>
  </si>
  <si>
    <t>Subtotal</t>
  </si>
  <si>
    <t>n/a = no event or no sponsorship request</t>
  </si>
  <si>
    <t>International Dyslexia Assoc -
GA Branch</t>
  </si>
  <si>
    <t>Grand Total</t>
  </si>
  <si>
    <t>Chattahoochee Nature Center Earmark</t>
  </si>
  <si>
    <t>For Consideration</t>
  </si>
  <si>
    <t>FY 2014 Special Event Budget Balance</t>
  </si>
  <si>
    <t>Sponsored in FY13?</t>
  </si>
  <si>
    <t>Heroes in Recovery</t>
  </si>
  <si>
    <t>Foundations Recovery Network</t>
  </si>
  <si>
    <t>"Just" People, Inc.</t>
  </si>
  <si>
    <t>CNC</t>
  </si>
  <si>
    <t>Area 13.1 Half Marathon</t>
  </si>
  <si>
    <t>Halloween Hikes</t>
  </si>
  <si>
    <t>"Just" People Fun Run</t>
  </si>
  <si>
    <t>7/13-7/14/13</t>
  </si>
  <si>
    <t>Matthew Russell Foundation &amp;
Life Connection Ministries</t>
  </si>
  <si>
    <t>7/12-7/15/13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</si>
</sst>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i/>
      <sz val="10"/>
      <color rgb="FF0066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44" fontId="1" fillId="0" borderId="0" applyFont="0" applyFill="0" applyBorder="0" applyAlignment="0" applyProtection="0"/>
    <xf numFmtId="0" fontId="2" fillId="0" borderId="0"/>
    <xf numFmtId="0" fontId="1" fillId="2" borderId="1" applyNumberFormat="0" applyFont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/>
    <xf numFmtId="1" fontId="3" fillId="0" borderId="0" xfId="0" applyNumberFormat="1" applyFont="1" applyFill="1" applyBorder="1" applyAlignment="1">
      <alignment horizontal="center"/>
    </xf>
    <xf numFmtId="44" fontId="3" fillId="0" borderId="0" xfId="1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textRotation="180" wrapText="1"/>
    </xf>
    <xf numFmtId="0" fontId="5" fillId="3" borderId="6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1" fontId="5" fillId="3" borderId="2" xfId="0" applyNumberFormat="1" applyFont="1" applyFill="1" applyBorder="1" applyAlignment="1">
      <alignment horizontal="center" wrapText="1"/>
    </xf>
    <xf numFmtId="44" fontId="5" fillId="3" borderId="2" xfId="1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1" fontId="2" fillId="0" borderId="0" xfId="0" applyNumberFormat="1" applyFont="1" applyFill="1" applyBorder="1" applyAlignment="1">
      <alignment horizontal="left" wrapText="1"/>
    </xf>
    <xf numFmtId="44" fontId="2" fillId="0" borderId="0" xfId="1" applyFont="1" applyFill="1" applyBorder="1" applyAlignment="1"/>
    <xf numFmtId="44" fontId="2" fillId="0" borderId="0" xfId="1" applyFont="1" applyFill="1" applyBorder="1" applyAlignment="1">
      <alignment horizontal="right"/>
    </xf>
    <xf numFmtId="44" fontId="5" fillId="0" borderId="2" xfId="1" applyFont="1" applyFill="1" applyBorder="1" applyAlignment="1"/>
    <xf numFmtId="44" fontId="2" fillId="0" borderId="2" xfId="1" applyFont="1" applyFill="1" applyBorder="1" applyAlignment="1"/>
    <xf numFmtId="44" fontId="2" fillId="0" borderId="2" xfId="0" applyNumberFormat="1" applyFont="1" applyFill="1" applyBorder="1" applyAlignment="1"/>
    <xf numFmtId="0" fontId="2" fillId="0" borderId="4" xfId="0" applyFont="1" applyFill="1" applyBorder="1" applyAlignment="1">
      <alignment horizontal="center" textRotation="180" wrapText="1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wrapText="1"/>
    </xf>
    <xf numFmtId="1" fontId="2" fillId="0" borderId="4" xfId="0" applyNumberFormat="1" applyFont="1" applyFill="1" applyBorder="1" applyAlignment="1">
      <alignment horizontal="center"/>
    </xf>
    <xf numFmtId="14" fontId="2" fillId="0" borderId="4" xfId="0" applyNumberFormat="1" applyFont="1" applyFill="1" applyBorder="1" applyAlignment="1"/>
    <xf numFmtId="14" fontId="2" fillId="0" borderId="4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left"/>
    </xf>
    <xf numFmtId="44" fontId="2" fillId="0" borderId="4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8" xfId="0" applyFont="1" applyFill="1" applyBorder="1" applyAlignment="1">
      <alignment wrapText="1"/>
    </xf>
    <xf numFmtId="1" fontId="2" fillId="0" borderId="8" xfId="0" applyNumberFormat="1" applyFont="1" applyFill="1" applyBorder="1" applyAlignment="1">
      <alignment horizontal="center"/>
    </xf>
    <xf numFmtId="44" fontId="2" fillId="0" borderId="8" xfId="1" applyFont="1" applyFill="1" applyBorder="1" applyAlignment="1"/>
    <xf numFmtId="44" fontId="2" fillId="0" borderId="8" xfId="0" applyNumberFormat="1" applyFont="1" applyFill="1" applyBorder="1" applyAlignment="1"/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textRotation="180" wrapText="1"/>
    </xf>
    <xf numFmtId="0" fontId="2" fillId="0" borderId="0" xfId="0" applyFont="1" applyFill="1" applyBorder="1" applyAlignment="1">
      <alignment wrapText="1"/>
    </xf>
    <xf numFmtId="14" fontId="2" fillId="0" borderId="0" xfId="0" applyNumberFormat="1" applyFont="1" applyFill="1" applyBorder="1" applyAlignment="1"/>
    <xf numFmtId="14" fontId="2" fillId="0" borderId="0" xfId="0" applyNumberFormat="1" applyFont="1" applyFill="1" applyBorder="1" applyAlignment="1">
      <alignment horizontal="center"/>
    </xf>
    <xf numFmtId="44" fontId="2" fillId="0" borderId="2" xfId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wrapText="1"/>
    </xf>
    <xf numFmtId="0" fontId="2" fillId="0" borderId="9" xfId="0" applyFont="1" applyFill="1" applyBorder="1" applyAlignment="1"/>
    <xf numFmtId="14" fontId="5" fillId="0" borderId="10" xfId="0" applyNumberFormat="1" applyFont="1" applyFill="1" applyBorder="1" applyAlignment="1">
      <alignment horizontal="right"/>
    </xf>
    <xf numFmtId="44" fontId="5" fillId="0" borderId="10" xfId="1" applyFont="1" applyFill="1" applyBorder="1" applyAlignment="1"/>
    <xf numFmtId="44" fontId="6" fillId="0" borderId="11" xfId="1" applyFont="1" applyFill="1" applyBorder="1" applyAlignment="1"/>
    <xf numFmtId="0" fontId="7" fillId="0" borderId="2" xfId="0" applyFont="1" applyFill="1" applyBorder="1" applyAlignment="1">
      <alignment wrapText="1"/>
    </xf>
    <xf numFmtId="1" fontId="7" fillId="0" borderId="2" xfId="0" applyNumberFormat="1" applyFont="1" applyFill="1" applyBorder="1" applyAlignment="1">
      <alignment horizontal="center"/>
    </xf>
    <xf numFmtId="14" fontId="7" fillId="0" borderId="2" xfId="0" applyNumberFormat="1" applyFont="1" applyFill="1" applyBorder="1" applyAlignment="1"/>
    <xf numFmtId="14" fontId="7" fillId="0" borderId="2" xfId="0" applyNumberFormat="1" applyFont="1" applyFill="1" applyBorder="1" applyAlignment="1">
      <alignment horizontal="center"/>
    </xf>
    <xf numFmtId="44" fontId="7" fillId="0" borderId="2" xfId="1" applyFont="1" applyFill="1" applyBorder="1" applyAlignment="1"/>
    <xf numFmtId="0" fontId="2" fillId="0" borderId="12" xfId="0" applyFont="1" applyFill="1" applyBorder="1" applyAlignment="1"/>
    <xf numFmtId="0" fontId="7" fillId="0" borderId="2" xfId="0" applyFont="1" applyFill="1" applyBorder="1" applyAlignment="1"/>
    <xf numFmtId="14" fontId="7" fillId="0" borderId="2" xfId="0" applyNumberFormat="1" applyFont="1" applyFill="1" applyBorder="1" applyAlignment="1">
      <alignment horizontal="right"/>
    </xf>
    <xf numFmtId="14" fontId="7" fillId="0" borderId="2" xfId="0" applyNumberFormat="1" applyFont="1" applyFill="1" applyBorder="1" applyAlignment="1">
      <alignment horizontal="right" wrapText="1"/>
    </xf>
    <xf numFmtId="14" fontId="7" fillId="0" borderId="2" xfId="0" applyNumberFormat="1" applyFont="1" applyFill="1" applyBorder="1" applyAlignment="1">
      <alignment horizontal="center" wrapText="1"/>
    </xf>
    <xf numFmtId="17" fontId="7" fillId="0" borderId="2" xfId="0" applyNumberFormat="1" applyFont="1" applyFill="1" applyBorder="1" applyAlignment="1"/>
    <xf numFmtId="44" fontId="7" fillId="4" borderId="2" xfId="1" applyFont="1" applyFill="1" applyBorder="1" applyAlignment="1"/>
    <xf numFmtId="8" fontId="7" fillId="4" borderId="2" xfId="1" applyNumberFormat="1" applyFont="1" applyFill="1" applyBorder="1" applyAlignment="1"/>
    <xf numFmtId="0" fontId="3" fillId="0" borderId="3" xfId="0" applyFont="1" applyFill="1" applyBorder="1" applyAlignment="1">
      <alignment horizontal="center" vertical="center" textRotation="180" wrapText="1"/>
    </xf>
    <xf numFmtId="0" fontId="3" fillId="0" borderId="7" xfId="0" applyFont="1" applyFill="1" applyBorder="1" applyAlignment="1">
      <alignment horizontal="center" vertical="center" textRotation="180" wrapText="1"/>
    </xf>
    <xf numFmtId="0" fontId="3" fillId="0" borderId="5" xfId="0" applyFont="1" applyFill="1" applyBorder="1" applyAlignment="1">
      <alignment horizontal="center" vertical="center" textRotation="180" wrapText="1"/>
    </xf>
    <xf numFmtId="0" fontId="4" fillId="0" borderId="0" xfId="0" applyFont="1" applyFill="1" applyBorder="1" applyAlignment="1">
      <alignment horizontal="center" wrapText="1"/>
    </xf>
  </cellXfs>
  <cellStyles count="8">
    <cellStyle name="Currency" xfId="1" builtinId="4"/>
    <cellStyle name="Currency 2" xfId="5"/>
    <cellStyle name="Currency 3" xfId="2"/>
    <cellStyle name="Normal" xfId="0" builtinId="0"/>
    <cellStyle name="Normal 2" xfId="4"/>
    <cellStyle name="Normal 3" xfId="3"/>
    <cellStyle name="Normal 4" xfId="6"/>
    <cellStyle name="Note 2" xfId="7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Normal="100" zoomScaleSheetLayoutView="100" workbookViewId="0">
      <selection activeCell="J20" sqref="J20"/>
    </sheetView>
  </sheetViews>
  <sheetFormatPr defaultColWidth="7.42578125" defaultRowHeight="14.25" x14ac:dyDescent="0.2"/>
  <cols>
    <col min="1" max="1" width="6.7109375" style="1" customWidth="1"/>
    <col min="2" max="2" width="38.7109375" style="1" customWidth="1"/>
    <col min="3" max="3" width="34.7109375" style="1" bestFit="1" customWidth="1"/>
    <col min="4" max="4" width="9.7109375" style="2" bestFit="1" customWidth="1"/>
    <col min="5" max="5" width="12.5703125" style="1" bestFit="1" customWidth="1"/>
    <col min="6" max="7" width="12.140625" style="1" bestFit="1" customWidth="1"/>
    <col min="8" max="8" width="18.28515625" style="1" bestFit="1" customWidth="1"/>
    <col min="9" max="9" width="12.7109375" style="3" bestFit="1" customWidth="1"/>
    <col min="10" max="10" width="23.140625" style="1" customWidth="1"/>
    <col min="11" max="11" width="12.7109375" style="1" bestFit="1" customWidth="1"/>
    <col min="12" max="16384" width="7.42578125" style="1"/>
  </cols>
  <sheetData>
    <row r="1" spans="1:11" ht="18" x14ac:dyDescent="0.25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3" spans="1:11" s="4" customFormat="1" ht="25.5" x14ac:dyDescent="0.2">
      <c r="A3" s="6" t="s">
        <v>16</v>
      </c>
      <c r="B3" s="6" t="s">
        <v>0</v>
      </c>
      <c r="C3" s="7" t="s">
        <v>17</v>
      </c>
      <c r="D3" s="8" t="s">
        <v>9</v>
      </c>
      <c r="E3" s="7" t="s">
        <v>1</v>
      </c>
      <c r="F3" s="7" t="s">
        <v>20</v>
      </c>
      <c r="G3" s="7" t="s">
        <v>33</v>
      </c>
      <c r="H3" s="7" t="s">
        <v>22</v>
      </c>
      <c r="I3" s="9" t="s">
        <v>10</v>
      </c>
      <c r="J3" s="7" t="s">
        <v>25</v>
      </c>
      <c r="K3" s="7" t="s">
        <v>2</v>
      </c>
    </row>
    <row r="4" spans="1:11" x14ac:dyDescent="0.2">
      <c r="A4" s="10"/>
      <c r="B4" s="11"/>
      <c r="C4" s="12"/>
      <c r="D4" s="13"/>
      <c r="E4" s="11"/>
      <c r="F4" s="11"/>
      <c r="G4" s="11"/>
      <c r="H4" s="11"/>
      <c r="I4" s="14"/>
      <c r="J4" s="15" t="s">
        <v>3</v>
      </c>
      <c r="K4" s="16">
        <v>50000</v>
      </c>
    </row>
    <row r="5" spans="1:11" ht="25.5" x14ac:dyDescent="0.2">
      <c r="A5" s="56" t="s">
        <v>31</v>
      </c>
      <c r="B5" s="49" t="s">
        <v>14</v>
      </c>
      <c r="C5" s="43" t="s">
        <v>15</v>
      </c>
      <c r="D5" s="44" t="s">
        <v>8</v>
      </c>
      <c r="E5" s="50" t="s">
        <v>43</v>
      </c>
      <c r="F5" s="46" t="s">
        <v>24</v>
      </c>
      <c r="G5" s="46" t="s">
        <v>21</v>
      </c>
      <c r="H5" s="46" t="s">
        <v>23</v>
      </c>
      <c r="I5" s="47">
        <v>3620</v>
      </c>
      <c r="J5" s="47">
        <v>2700</v>
      </c>
      <c r="K5" s="18">
        <f>K4-J5</f>
        <v>47300</v>
      </c>
    </row>
    <row r="6" spans="1:11" x14ac:dyDescent="0.2">
      <c r="A6" s="57"/>
      <c r="B6" s="49" t="s">
        <v>40</v>
      </c>
      <c r="C6" s="43" t="s">
        <v>36</v>
      </c>
      <c r="D6" s="44" t="s">
        <v>11</v>
      </c>
      <c r="E6" s="45">
        <v>41468</v>
      </c>
      <c r="F6" s="46" t="s">
        <v>24</v>
      </c>
      <c r="G6" s="46" t="s">
        <v>24</v>
      </c>
      <c r="H6" s="46" t="s">
        <v>23</v>
      </c>
      <c r="I6" s="47">
        <v>1864.79</v>
      </c>
      <c r="J6" s="47">
        <f>I6*0.9</f>
        <v>1678.3109999999999</v>
      </c>
      <c r="K6" s="18">
        <f t="shared" ref="K6:K11" si="0">K5-J6</f>
        <v>45621.688999999998</v>
      </c>
    </row>
    <row r="7" spans="1:11" ht="25.5" x14ac:dyDescent="0.2">
      <c r="A7" s="57"/>
      <c r="B7" s="49" t="s">
        <v>38</v>
      </c>
      <c r="C7" s="43" t="s">
        <v>42</v>
      </c>
      <c r="D7" s="44" t="s">
        <v>11</v>
      </c>
      <c r="E7" s="45">
        <v>41503</v>
      </c>
      <c r="F7" s="46" t="s">
        <v>24</v>
      </c>
      <c r="G7" s="46" t="s">
        <v>24</v>
      </c>
      <c r="H7" s="46" t="s">
        <v>23</v>
      </c>
      <c r="I7" s="55">
        <v>5938.62</v>
      </c>
      <c r="J7" s="54">
        <v>2700</v>
      </c>
      <c r="K7" s="18">
        <f t="shared" si="0"/>
        <v>42921.688999999998</v>
      </c>
    </row>
    <row r="8" spans="1:11" x14ac:dyDescent="0.2">
      <c r="A8" s="57"/>
      <c r="B8" s="49" t="s">
        <v>34</v>
      </c>
      <c r="C8" s="43" t="s">
        <v>35</v>
      </c>
      <c r="D8" s="44" t="s">
        <v>11</v>
      </c>
      <c r="E8" s="51">
        <v>41552</v>
      </c>
      <c r="F8" s="52" t="s">
        <v>24</v>
      </c>
      <c r="G8" s="52" t="s">
        <v>24</v>
      </c>
      <c r="H8" s="52" t="s">
        <v>23</v>
      </c>
      <c r="I8" s="55">
        <v>3545.5</v>
      </c>
      <c r="J8" s="54">
        <v>2700</v>
      </c>
      <c r="K8" s="18">
        <f t="shared" si="0"/>
        <v>40221.688999999998</v>
      </c>
    </row>
    <row r="9" spans="1:11" ht="25.5" x14ac:dyDescent="0.2">
      <c r="A9" s="57"/>
      <c r="B9" s="49" t="s">
        <v>5</v>
      </c>
      <c r="C9" s="43" t="s">
        <v>28</v>
      </c>
      <c r="D9" s="44" t="s">
        <v>4</v>
      </c>
      <c r="E9" s="45">
        <v>41566</v>
      </c>
      <c r="F9" s="46" t="s">
        <v>21</v>
      </c>
      <c r="G9" s="46" t="s">
        <v>21</v>
      </c>
      <c r="H9" s="46" t="s">
        <v>23</v>
      </c>
      <c r="I9" s="47">
        <v>3478</v>
      </c>
      <c r="J9" s="47">
        <v>2700</v>
      </c>
      <c r="K9" s="18">
        <f t="shared" si="0"/>
        <v>37521.688999999998</v>
      </c>
    </row>
    <row r="10" spans="1:11" x14ac:dyDescent="0.2">
      <c r="A10" s="57"/>
      <c r="B10" s="49" t="s">
        <v>13</v>
      </c>
      <c r="C10" s="43" t="s">
        <v>6</v>
      </c>
      <c r="D10" s="44" t="s">
        <v>11</v>
      </c>
      <c r="E10" s="45">
        <v>41573</v>
      </c>
      <c r="F10" s="46" t="s">
        <v>21</v>
      </c>
      <c r="G10" s="46" t="s">
        <v>21</v>
      </c>
      <c r="H10" s="46" t="s">
        <v>23</v>
      </c>
      <c r="I10" s="47">
        <v>3479.28</v>
      </c>
      <c r="J10" s="47">
        <v>2700</v>
      </c>
      <c r="K10" s="18">
        <f t="shared" si="0"/>
        <v>34821.688999999998</v>
      </c>
    </row>
    <row r="11" spans="1:11" x14ac:dyDescent="0.2">
      <c r="A11" s="58"/>
      <c r="B11" s="49" t="s">
        <v>18</v>
      </c>
      <c r="C11" s="43" t="s">
        <v>7</v>
      </c>
      <c r="D11" s="44" t="s">
        <v>11</v>
      </c>
      <c r="E11" s="45">
        <v>41587</v>
      </c>
      <c r="F11" s="46" t="s">
        <v>21</v>
      </c>
      <c r="G11" s="46" t="s">
        <v>21</v>
      </c>
      <c r="H11" s="46" t="s">
        <v>23</v>
      </c>
      <c r="I11" s="47">
        <v>1885.79</v>
      </c>
      <c r="J11" s="47">
        <f t="shared" ref="J11" si="1">I11*0.9</f>
        <v>1697.211</v>
      </c>
      <c r="K11" s="18">
        <f t="shared" si="0"/>
        <v>33124.477999999996</v>
      </c>
    </row>
    <row r="12" spans="1:11" x14ac:dyDescent="0.2">
      <c r="A12" s="19"/>
      <c r="B12" s="20"/>
      <c r="C12" s="21"/>
      <c r="D12" s="22"/>
      <c r="E12" s="23"/>
      <c r="F12" s="24"/>
      <c r="G12" s="10"/>
      <c r="H12" s="25" t="s">
        <v>26</v>
      </c>
      <c r="I12" s="17">
        <f>SUM(I5:I11)</f>
        <v>23811.98</v>
      </c>
      <c r="J12" s="17">
        <f>SUM(J5:J11)</f>
        <v>16875.522000000001</v>
      </c>
      <c r="K12" s="26"/>
    </row>
    <row r="13" spans="1:11" ht="14.25" customHeight="1" x14ac:dyDescent="0.2">
      <c r="A13" s="33"/>
      <c r="B13" s="10"/>
      <c r="C13" s="34"/>
      <c r="D13" s="32"/>
      <c r="E13" s="35"/>
      <c r="F13" s="36"/>
      <c r="G13" s="36"/>
      <c r="H13" s="36"/>
      <c r="I13" s="30"/>
      <c r="J13" s="30"/>
      <c r="K13" s="31"/>
    </row>
    <row r="14" spans="1:11" x14ac:dyDescent="0.2">
      <c r="A14" s="27"/>
      <c r="B14" s="27"/>
      <c r="C14" s="28"/>
      <c r="D14" s="29"/>
      <c r="E14" s="27"/>
      <c r="F14" s="27"/>
      <c r="G14" s="27"/>
      <c r="H14" s="48"/>
      <c r="I14" s="14"/>
      <c r="J14" s="15" t="s">
        <v>30</v>
      </c>
      <c r="K14" s="16">
        <v>10000</v>
      </c>
    </row>
    <row r="15" spans="1:11" ht="15.75" customHeight="1" x14ac:dyDescent="0.2">
      <c r="A15" s="56" t="s">
        <v>37</v>
      </c>
      <c r="B15" s="43" t="s">
        <v>19</v>
      </c>
      <c r="C15" s="43" t="s">
        <v>12</v>
      </c>
      <c r="D15" s="44" t="s">
        <v>11</v>
      </c>
      <c r="E15" s="50" t="s">
        <v>41</v>
      </c>
      <c r="F15" s="46" t="s">
        <v>21</v>
      </c>
      <c r="G15" s="46" t="s">
        <v>21</v>
      </c>
      <c r="H15" s="46" t="s">
        <v>23</v>
      </c>
      <c r="I15" s="47">
        <v>1050</v>
      </c>
      <c r="J15" s="47">
        <f t="shared" ref="J15:J16" si="2">I15*0.9</f>
        <v>945</v>
      </c>
      <c r="K15" s="18">
        <f>K14-J15</f>
        <v>9055</v>
      </c>
    </row>
    <row r="16" spans="1:11" ht="15.75" customHeight="1" x14ac:dyDescent="0.2">
      <c r="A16" s="58"/>
      <c r="B16" s="43" t="s">
        <v>39</v>
      </c>
      <c r="C16" s="43" t="s">
        <v>12</v>
      </c>
      <c r="D16" s="44" t="s">
        <v>11</v>
      </c>
      <c r="E16" s="53">
        <v>41548</v>
      </c>
      <c r="F16" s="46" t="s">
        <v>21</v>
      </c>
      <c r="G16" s="46" t="s">
        <v>21</v>
      </c>
      <c r="H16" s="46" t="s">
        <v>23</v>
      </c>
      <c r="I16" s="47">
        <v>840</v>
      </c>
      <c r="J16" s="47">
        <f t="shared" si="2"/>
        <v>756</v>
      </c>
      <c r="K16" s="18">
        <f>K15-J16</f>
        <v>8299</v>
      </c>
    </row>
    <row r="17" spans="1:11" x14ac:dyDescent="0.2">
      <c r="A17" s="10"/>
      <c r="B17" s="38" t="s">
        <v>27</v>
      </c>
      <c r="C17" s="10"/>
      <c r="D17" s="32"/>
      <c r="E17" s="10"/>
      <c r="F17" s="10"/>
      <c r="G17" s="10"/>
      <c r="H17" s="25" t="s">
        <v>26</v>
      </c>
      <c r="I17" s="37">
        <f>SUM(I15:I16)</f>
        <v>1890</v>
      </c>
      <c r="J17" s="37">
        <f>SUM(J15:J16)</f>
        <v>1701</v>
      </c>
      <c r="K17" s="10"/>
    </row>
    <row r="18" spans="1:11" ht="15" thickBot="1" x14ac:dyDescent="0.25">
      <c r="A18" s="10"/>
      <c r="B18" s="10"/>
      <c r="C18" s="10"/>
      <c r="D18" s="32"/>
      <c r="E18" s="10"/>
      <c r="F18" s="10"/>
      <c r="G18" s="10"/>
      <c r="H18" s="10"/>
      <c r="I18" s="14"/>
      <c r="J18" s="10"/>
      <c r="K18" s="10"/>
    </row>
    <row r="19" spans="1:11" ht="15" thickBot="1" x14ac:dyDescent="0.25">
      <c r="A19" s="10"/>
      <c r="C19" s="10"/>
      <c r="D19" s="32"/>
      <c r="E19" s="10"/>
      <c r="F19" s="10"/>
      <c r="G19" s="39"/>
      <c r="H19" s="40" t="s">
        <v>29</v>
      </c>
      <c r="I19" s="41">
        <f>SUM(I12,I17)</f>
        <v>25701.98</v>
      </c>
      <c r="J19" s="42">
        <f>SUM(J12,J17)</f>
        <v>18576.522000000001</v>
      </c>
      <c r="K19" s="10"/>
    </row>
    <row r="20" spans="1:11" x14ac:dyDescent="0.2">
      <c r="A20" s="5"/>
    </row>
    <row r="21" spans="1:11" x14ac:dyDescent="0.2">
      <c r="A21" s="5"/>
    </row>
  </sheetData>
  <mergeCells count="3">
    <mergeCell ref="A5:A11"/>
    <mergeCell ref="A15:A16"/>
    <mergeCell ref="A1:K1"/>
  </mergeCells>
  <printOptions horizontalCentered="1"/>
  <pageMargins left="0.25" right="0.25" top="0.75" bottom="0.75" header="0.3" footer="0.3"/>
  <pageSetup paperSize="17" orientation="landscape" copies="1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</vt:lpstr>
    </vt:vector>
  </TitlesOfParts>
  <Company>City of Roswell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Lappin</dc:creator>
  <cp:lastModifiedBy>Kristina Lappin</cp:lastModifiedBy>
  <cp:lastPrinted>2013-05-22T15:39:36Z</cp:lastPrinted>
  <dcterms:created xsi:type="dcterms:W3CDTF">2012-02-28T23:35:30Z</dcterms:created>
  <dcterms:modified xsi:type="dcterms:W3CDTF">2013-05-29T21:59:59Z</dcterms:modified>
</cp:coreProperties>
</file>